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ilacor\Kalkulationshilfe\Whiteboard-Finish Aqua\"/>
    </mc:Choice>
  </mc:AlternateContent>
  <xr:revisionPtr revIDLastSave="0" documentId="13_ncr:1_{CE3510D6-7635-428A-A5D7-EC8F52B91132}" xr6:coauthVersionLast="47" xr6:coauthVersionMax="47" xr10:uidLastSave="{00000000-0000-0000-0000-000000000000}"/>
  <bookViews>
    <workbookView xWindow="-120" yWindow="-120" windowWidth="29040" windowHeight="15840" firstSheet="1" activeTab="1" xr2:uid="{0BB3D547-3FC9-418E-92E8-B3EC04685129}"/>
  </bookViews>
  <sheets>
    <sheet name="Magnetplatten WBF transparent" sheetId="4" r:id="rId1"/>
    <sheet name="Magnetspachtel WBF transparent" sheetId="3" r:id="rId2"/>
    <sheet name="Magnetfarbe WBF transparent" sheetId="2" r:id="rId3"/>
    <sheet name="Magnetvlies WBF transparent" sheetId="5" r:id="rId4"/>
    <sheet name="Ohne Magnethaftung WBF transp." sheetId="7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7" l="1"/>
  <c r="H43" i="7"/>
  <c r="J43" i="7" s="1"/>
  <c r="H37" i="7"/>
  <c r="H34" i="7"/>
  <c r="E13" i="7" l="1"/>
  <c r="H24" i="7" s="1"/>
  <c r="H42" i="7" s="1"/>
  <c r="J42" i="7" s="1"/>
  <c r="K43" i="7" s="1"/>
  <c r="H27" i="7"/>
  <c r="J27" i="7" s="1"/>
  <c r="H30" i="7"/>
  <c r="J30" i="7" s="1"/>
  <c r="J34" i="7"/>
  <c r="J37" i="7"/>
  <c r="J40" i="7"/>
  <c r="K45" i="7"/>
  <c r="H26" i="7" l="1"/>
  <c r="J26" i="7" s="1"/>
  <c r="K27" i="7" s="1"/>
  <c r="H33" i="7"/>
  <c r="J33" i="7" s="1"/>
  <c r="K34" i="7" s="1"/>
  <c r="H31" i="7"/>
  <c r="J31" i="7" s="1"/>
  <c r="H36" i="7"/>
  <c r="J36" i="7" s="1"/>
  <c r="K37" i="7" s="1"/>
  <c r="J24" i="7"/>
  <c r="K24" i="7" s="1"/>
  <c r="H39" i="7"/>
  <c r="J39" i="7" s="1"/>
  <c r="K40" i="7" s="1"/>
  <c r="J47" i="7"/>
  <c r="K47" i="7" s="1"/>
  <c r="H29" i="7"/>
  <c r="J29" i="7" s="1"/>
  <c r="K31" i="7" l="1"/>
  <c r="K48" i="7" s="1"/>
  <c r="H37" i="5"/>
  <c r="K49" i="7" l="1"/>
  <c r="K51" i="7" s="1"/>
  <c r="H34" i="5"/>
  <c r="H31" i="5"/>
  <c r="E11" i="5" l="1"/>
  <c r="H21" i="5" s="1"/>
  <c r="J21" i="5" s="1"/>
  <c r="K21" i="5" s="1"/>
  <c r="H24" i="5"/>
  <c r="J24" i="5" s="1"/>
  <c r="H28" i="5"/>
  <c r="J28" i="5" s="1"/>
  <c r="J34" i="5"/>
  <c r="K34" i="5" s="1"/>
  <c r="H40" i="5"/>
  <c r="J40" i="5" s="1"/>
  <c r="K40" i="5" s="1"/>
  <c r="K42" i="5"/>
  <c r="K28" i="5" l="1"/>
  <c r="H23" i="5"/>
  <c r="J23" i="5" s="1"/>
  <c r="K24" i="5" s="1"/>
  <c r="J37" i="5"/>
  <c r="K37" i="5" s="1"/>
  <c r="H39" i="5"/>
  <c r="J39" i="5" s="1"/>
  <c r="K39" i="5" s="1"/>
  <c r="J31" i="5"/>
  <c r="K31" i="5" s="1"/>
  <c r="H30" i="5"/>
  <c r="J30" i="5" s="1"/>
  <c r="K30" i="5" s="1"/>
  <c r="H36" i="5"/>
  <c r="J36" i="5" s="1"/>
  <c r="K36" i="5" s="1"/>
  <c r="H33" i="5"/>
  <c r="J33" i="5" s="1"/>
  <c r="K33" i="5" s="1"/>
  <c r="H27" i="5"/>
  <c r="J27" i="5" s="1"/>
  <c r="H47" i="4"/>
  <c r="H44" i="4"/>
  <c r="K45" i="5" l="1"/>
  <c r="K27" i="5"/>
  <c r="J44" i="4"/>
  <c r="K46" i="5" l="1"/>
  <c r="K47" i="5" s="1"/>
  <c r="K55" i="4"/>
  <c r="H53" i="4"/>
  <c r="J53" i="4" s="1"/>
  <c r="H50" i="4"/>
  <c r="J50" i="4" s="1"/>
  <c r="J47" i="4"/>
  <c r="H40" i="4"/>
  <c r="J40" i="4" s="1"/>
  <c r="H36" i="4"/>
  <c r="J36" i="4" s="1"/>
  <c r="H33" i="4"/>
  <c r="J33" i="4" s="1"/>
  <c r="H32" i="4"/>
  <c r="J32" i="4" s="1"/>
  <c r="H29" i="4"/>
  <c r="J29" i="4" s="1"/>
  <c r="E13" i="4"/>
  <c r="K49" i="5" l="1"/>
  <c r="H46" i="4"/>
  <c r="J46" i="4" s="1"/>
  <c r="H43" i="4"/>
  <c r="J43" i="4" s="1"/>
  <c r="K44" i="4" s="1"/>
  <c r="H26" i="4"/>
  <c r="J58" i="4"/>
  <c r="K58" i="4" s="1"/>
  <c r="K47" i="4"/>
  <c r="H31" i="4"/>
  <c r="J31" i="4" s="1"/>
  <c r="K33" i="4" s="1"/>
  <c r="H39" i="4"/>
  <c r="J39" i="4" s="1"/>
  <c r="H41" i="4"/>
  <c r="J41" i="4" s="1"/>
  <c r="H49" i="4"/>
  <c r="J49" i="4" s="1"/>
  <c r="K50" i="4" s="1"/>
  <c r="H28" i="4"/>
  <c r="J28" i="4" s="1"/>
  <c r="K29" i="4" s="1"/>
  <c r="H35" i="4"/>
  <c r="J35" i="4" s="1"/>
  <c r="K36" i="4" s="1"/>
  <c r="K50" i="3"/>
  <c r="H48" i="3"/>
  <c r="J48" i="3" s="1"/>
  <c r="H47" i="3"/>
  <c r="E47" i="3"/>
  <c r="H45" i="3"/>
  <c r="J45" i="3" s="1"/>
  <c r="H44" i="3"/>
  <c r="E44" i="3"/>
  <c r="H42" i="3"/>
  <c r="J42" i="3" s="1"/>
  <c r="H41" i="3"/>
  <c r="E41" i="3"/>
  <c r="H39" i="3"/>
  <c r="J39" i="3" s="1"/>
  <c r="H38" i="3"/>
  <c r="E38" i="3"/>
  <c r="H34" i="3"/>
  <c r="J34" i="3" s="1"/>
  <c r="H31" i="3"/>
  <c r="J31" i="3" s="1"/>
  <c r="H28" i="3"/>
  <c r="J28" i="3" s="1"/>
  <c r="H36" i="3"/>
  <c r="J36" i="3" s="1"/>
  <c r="K36" i="3" s="1"/>
  <c r="J44" i="3" l="1"/>
  <c r="K45" i="3" s="1"/>
  <c r="J38" i="3"/>
  <c r="K39" i="3" s="1"/>
  <c r="J41" i="3"/>
  <c r="K42" i="3" s="1"/>
  <c r="J47" i="3"/>
  <c r="K48" i="3" s="1"/>
  <c r="H30" i="3"/>
  <c r="J30" i="3" s="1"/>
  <c r="K31" i="3" s="1"/>
  <c r="H25" i="3"/>
  <c r="J25" i="3" s="1"/>
  <c r="K25" i="3" s="1"/>
  <c r="H52" i="4"/>
  <c r="J52" i="4" s="1"/>
  <c r="K53" i="4" s="1"/>
  <c r="J26" i="4"/>
  <c r="K26" i="4" s="1"/>
  <c r="K41" i="4"/>
  <c r="H27" i="3"/>
  <c r="J27" i="3" s="1"/>
  <c r="K28" i="3" s="1"/>
  <c r="H33" i="3"/>
  <c r="J33" i="3" s="1"/>
  <c r="K34" i="3" s="1"/>
  <c r="J52" i="3" l="1"/>
  <c r="K52" i="3" s="1"/>
  <c r="K53" i="3" s="1"/>
  <c r="K54" i="3" s="1"/>
  <c r="K56" i="3" s="1"/>
  <c r="K59" i="4"/>
  <c r="K60" i="4" s="1"/>
  <c r="K62" i="4" s="1"/>
  <c r="K53" i="2" l="1"/>
  <c r="H51" i="2"/>
  <c r="J51" i="2" s="1"/>
  <c r="H50" i="2"/>
  <c r="E50" i="2"/>
  <c r="H48" i="2"/>
  <c r="J48" i="2" s="1"/>
  <c r="H47" i="2"/>
  <c r="E47" i="2"/>
  <c r="H45" i="2"/>
  <c r="J45" i="2" s="1"/>
  <c r="H44" i="2"/>
  <c r="E44" i="2"/>
  <c r="H42" i="2"/>
  <c r="J42" i="2" s="1"/>
  <c r="H41" i="2"/>
  <c r="E41" i="2"/>
  <c r="E36" i="2"/>
  <c r="H34" i="2"/>
  <c r="H37" i="2" s="1"/>
  <c r="J37" i="2" s="1"/>
  <c r="E33" i="2"/>
  <c r="H31" i="2"/>
  <c r="J31" i="2" s="1"/>
  <c r="H28" i="2"/>
  <c r="J28" i="2" s="1"/>
  <c r="E13" i="2"/>
  <c r="H39" i="2" s="1"/>
  <c r="J39" i="2" s="1"/>
  <c r="K39" i="2" s="1"/>
  <c r="J47" i="2" l="1"/>
  <c r="K48" i="2" s="1"/>
  <c r="J55" i="2"/>
  <c r="K55" i="2" s="1"/>
  <c r="J44" i="2"/>
  <c r="K45" i="2" s="1"/>
  <c r="J41" i="2"/>
  <c r="K42" i="2" s="1"/>
  <c r="J34" i="2"/>
  <c r="J50" i="2"/>
  <c r="K51" i="2"/>
  <c r="H27" i="2"/>
  <c r="J27" i="2" s="1"/>
  <c r="K28" i="2" s="1"/>
  <c r="H33" i="2"/>
  <c r="J33" i="2" s="1"/>
  <c r="H25" i="2"/>
  <c r="J25" i="2" s="1"/>
  <c r="K25" i="2" s="1"/>
  <c r="H30" i="2"/>
  <c r="J30" i="2" s="1"/>
  <c r="K31" i="2" s="1"/>
  <c r="H36" i="2"/>
  <c r="J36" i="2" s="1"/>
  <c r="K37" i="2" s="1"/>
  <c r="K34" i="2" l="1"/>
  <c r="K56" i="2" s="1"/>
  <c r="K57" i="2" l="1"/>
  <c r="K59" i="2" s="1"/>
</calcChain>
</file>

<file path=xl/sharedStrings.xml><?xml version="1.0" encoding="utf-8"?>
<sst xmlns="http://schemas.openxmlformats.org/spreadsheetml/2006/main" count="304" uniqueCount="84">
  <si>
    <t>Kalkulationshilfe</t>
  </si>
  <si>
    <t>Milacor Magnetfarbe mit Whiteboardsystem -transparent -</t>
  </si>
  <si>
    <t>Grüner Weg 10 · 33449 Langenberg</t>
  </si>
  <si>
    <t>Achtung: Diese Kalkulationen sind unverbindliche Richtwerte, ohne Rüst- und Fahrtkosten. Abklebearbeiten sind gesondert abzurechnen!</t>
  </si>
  <si>
    <t>Tel.: +49 5248 821434 · Fax: +49 5248 6837</t>
  </si>
  <si>
    <t>Quadratmeterpreis</t>
  </si>
  <si>
    <t>Internet: www.milacor.de · eMail: info@milacor.de</t>
  </si>
  <si>
    <t>i</t>
  </si>
  <si>
    <r>
      <t xml:space="preserve">Die </t>
    </r>
    <r>
      <rPr>
        <b/>
        <sz val="10"/>
        <color indexed="51"/>
        <rFont val="Arial"/>
        <family val="2"/>
      </rPr>
      <t>gelb</t>
    </r>
    <r>
      <rPr>
        <sz val="10"/>
        <rFont val="Arial"/>
        <family val="2"/>
      </rPr>
      <t xml:space="preserve"> hinterlegten Zellen stellen die auszufüllenden Felder dar.</t>
    </r>
  </si>
  <si>
    <t>Lohnkosten:</t>
  </si>
  <si>
    <t>Stundenlohn:</t>
  </si>
  <si>
    <t>Lohnminute (LM) Grundbetrag:</t>
  </si>
  <si>
    <t>Materialkosten:</t>
  </si>
  <si>
    <t xml:space="preserve">Acryl Tiefgrund </t>
  </si>
  <si>
    <t>L</t>
  </si>
  <si>
    <t>Milacor Magnetfarbe</t>
  </si>
  <si>
    <t>Whiteboard-Finish Aqua -transparent-</t>
  </si>
  <si>
    <t>Material &amp; Zeitwerte</t>
  </si>
  <si>
    <t xml:space="preserve">  Kosten &amp; Lohn</t>
  </si>
  <si>
    <t>Kosten pro m²</t>
  </si>
  <si>
    <t>Gesamtkosten pro m²</t>
  </si>
  <si>
    <t>Untergrundvorbereitung:</t>
  </si>
  <si>
    <t>LM</t>
  </si>
  <si>
    <t>Grundierung:</t>
  </si>
  <si>
    <t>Acryl Tiefgrund</t>
  </si>
  <si>
    <t>Ltr</t>
  </si>
  <si>
    <t>1. Anstrich</t>
  </si>
  <si>
    <t>Milacor Magnetfarbe abgeglättet</t>
  </si>
  <si>
    <t>2. Anstrich</t>
  </si>
  <si>
    <t>3. Anstrich</t>
  </si>
  <si>
    <t>Planschliff:</t>
  </si>
  <si>
    <t>Grundanstrich</t>
  </si>
  <si>
    <t>Dispersionsfarbe im gewünschten Farbton</t>
  </si>
  <si>
    <t>Zwischenanstrich</t>
  </si>
  <si>
    <t>Milacor Whiteboard-Finish</t>
  </si>
  <si>
    <t>Schlußanstrich</t>
  </si>
  <si>
    <t>Kleinmaterial</t>
  </si>
  <si>
    <t>Material Schütt- und Schwundverlust:</t>
  </si>
  <si>
    <t>Materialanteil:</t>
  </si>
  <si>
    <t>Wagnis und Gewinn:</t>
  </si>
  <si>
    <t>Gesamtkosten pro m²:</t>
  </si>
  <si>
    <t>Milacor Magnetspachtel mit Whiteboardsystem -transparent -</t>
  </si>
  <si>
    <t>Milacor Magnetspachtel</t>
  </si>
  <si>
    <t>1. Magnetspachtel</t>
  </si>
  <si>
    <t>kg</t>
  </si>
  <si>
    <t>Grundierung</t>
  </si>
  <si>
    <t>Hydrosol Tiefgrund</t>
  </si>
  <si>
    <t>2. Magnetspachtel</t>
  </si>
  <si>
    <t>Planschliff</t>
  </si>
  <si>
    <r>
      <t xml:space="preserve">Die </t>
    </r>
    <r>
      <rPr>
        <b/>
        <sz val="10"/>
        <color indexed="51"/>
        <rFont val="Arial"/>
        <family val="2"/>
      </rPr>
      <t>gelb</t>
    </r>
    <r>
      <rPr>
        <sz val="11"/>
        <color theme="1"/>
        <rFont val="Calibri"/>
        <family val="2"/>
        <scheme val="minor"/>
      </rPr>
      <t xml:space="preserve"> hinterlegten Zellen stellen die auszufüllenden Felder dar.</t>
    </r>
  </si>
  <si>
    <t>Acryl Tiefgrund pro Ltr</t>
  </si>
  <si>
    <t>Milacor Magnetplatten pro m²</t>
  </si>
  <si>
    <t>Milacor Powerkleber pro 3 kg Gebinde</t>
  </si>
  <si>
    <t>Arduplan 826 pro kg</t>
  </si>
  <si>
    <t>Ardex Adion P 82</t>
  </si>
  <si>
    <t>Whiteboard Finish Aqua</t>
  </si>
  <si>
    <t>Verklebung Magnetplatten:</t>
  </si>
  <si>
    <t>Milacor Magnetplatten</t>
  </si>
  <si>
    <t>m²</t>
  </si>
  <si>
    <t>Milacor Powerkleber</t>
  </si>
  <si>
    <t>Haftbrücke</t>
  </si>
  <si>
    <t xml:space="preserve">Ardex P 82 </t>
  </si>
  <si>
    <t>Arduplan 826</t>
  </si>
  <si>
    <t>KG</t>
  </si>
  <si>
    <t>Scheifen</t>
  </si>
  <si>
    <t>Milacor Whiteboard-Finish Aqua</t>
  </si>
  <si>
    <t>Kleinmaterial:</t>
  </si>
  <si>
    <t>Dispersionsfarbe NAK.1</t>
  </si>
  <si>
    <t>2 malige Spachtelung:</t>
  </si>
  <si>
    <t>€</t>
  </si>
  <si>
    <t>M²</t>
  </si>
  <si>
    <t>Milacor Magnetvliesverklebung</t>
  </si>
  <si>
    <t>Milacor Magnetvlies pro m²</t>
  </si>
  <si>
    <r>
      <t xml:space="preserve">Die </t>
    </r>
    <r>
      <rPr>
        <b/>
        <sz val="18"/>
        <color indexed="51"/>
        <rFont val="Arial"/>
        <family val="2"/>
      </rPr>
      <t>gelb</t>
    </r>
    <r>
      <rPr>
        <sz val="18"/>
        <rFont val="Arial"/>
        <family val="2"/>
      </rPr>
      <t xml:space="preserve"> hinterlegten Zellen stellen die auszufüllenden Felder dar.</t>
    </r>
  </si>
  <si>
    <t>Magnetvlies</t>
  </si>
  <si>
    <t xml:space="preserve"> 2 malige Spachtelung:</t>
  </si>
  <si>
    <t>Stck</t>
  </si>
  <si>
    <t xml:space="preserve">Whiteboard-Finish Aqua </t>
  </si>
  <si>
    <t>Ardumur 828</t>
  </si>
  <si>
    <t>Milacor Whiteboard-Finish -transparent- ohne Magnethaftung</t>
  </si>
  <si>
    <t>Schlussanstrich:</t>
  </si>
  <si>
    <t xml:space="preserve">Hydrosol Tiefgrund </t>
  </si>
  <si>
    <t>Milacor Magnetplatten mit Whiteboardsystem -transparent-</t>
  </si>
  <si>
    <t>Milacor Magnetvlies mit Whiteboardsystem -transparent-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</si>
</sst>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_-* #,##0.00\ [$€-1]_-;\-* #,##0.00\ [$€-1]_-;_-* &quot;-&quot;??\ [$€-1]_-;_-@_-"/>
    <numFmt numFmtId="166" formatCode="_-* #,##0.00\ &quot;DM&quot;_-;\-* #,##0.00\ &quot;DM&quot;_-;_-* &quot;-&quot;??\ &quot;DM&quot;_-;_-@_-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0"/>
      <name val="Webdings"/>
      <family val="1"/>
      <charset val="2"/>
    </font>
    <font>
      <u/>
      <sz val="10"/>
      <name val="Arial"/>
      <family val="2"/>
    </font>
    <font>
      <b/>
      <sz val="10"/>
      <name val="Courier New"/>
      <family val="3"/>
    </font>
    <font>
      <b/>
      <sz val="10"/>
      <color indexed="5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Courier New"/>
      <family val="3"/>
    </font>
    <font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28"/>
      <name val="Webdings"/>
      <family val="1"/>
      <charset val="2"/>
    </font>
    <font>
      <b/>
      <sz val="28"/>
      <name val="Courier New"/>
      <family val="3"/>
    </font>
    <font>
      <b/>
      <u/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8"/>
      <name val="Courier New"/>
      <family val="3"/>
    </font>
    <font>
      <b/>
      <sz val="18"/>
      <color indexed="51"/>
      <name val="Arial"/>
      <family val="2"/>
    </font>
    <font>
      <u/>
      <sz val="18"/>
      <name val="Arial"/>
      <family val="2"/>
    </font>
    <font>
      <b/>
      <sz val="18"/>
      <name val="Webdings"/>
      <family val="1"/>
      <charset val="2"/>
    </font>
    <font>
      <sz val="14"/>
      <name val="Arial"/>
      <family val="2"/>
    </font>
    <font>
      <sz val="12"/>
      <color rgb="FFFF000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3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5" fillId="0" borderId="0"/>
  </cellStyleXfs>
  <cellXfs count="209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1" fillId="0" borderId="0" xfId="1"/>
    <xf numFmtId="0" fontId="3" fillId="2" borderId="0" xfId="1" applyFont="1" applyFill="1" applyAlignment="1">
      <alignment horizontal="left" vertical="center"/>
    </xf>
    <xf numFmtId="0" fontId="4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1" fillId="2" borderId="0" xfId="1" applyFill="1"/>
    <xf numFmtId="0" fontId="1" fillId="0" borderId="0" xfId="1" applyAlignment="1">
      <alignment horizontal="left"/>
    </xf>
    <xf numFmtId="0" fontId="5" fillId="0" borderId="0" xfId="1" applyFont="1" applyAlignment="1">
      <alignment horizontal="right"/>
    </xf>
    <xf numFmtId="0" fontId="1" fillId="0" borderId="1" xfId="1" applyBorder="1"/>
    <xf numFmtId="0" fontId="5" fillId="0" borderId="1" xfId="1" applyFont="1" applyBorder="1" applyAlignment="1">
      <alignment horizontal="right"/>
    </xf>
    <xf numFmtId="0" fontId="8" fillId="0" borderId="0" xfId="1" applyFont="1" applyBorder="1"/>
    <xf numFmtId="0" fontId="1" fillId="0" borderId="0" xfId="1" applyFont="1" applyBorder="1"/>
    <xf numFmtId="0" fontId="1" fillId="0" borderId="0" xfId="1" applyFont="1" applyBorder="1" applyAlignment="1">
      <alignment horizontal="right"/>
    </xf>
    <xf numFmtId="0" fontId="1" fillId="0" borderId="0" xfId="1" applyFont="1"/>
    <xf numFmtId="0" fontId="9" fillId="0" borderId="0" xfId="1" applyFont="1" applyAlignment="1">
      <alignment horizontal="center" vertical="center"/>
    </xf>
    <xf numFmtId="0" fontId="11" fillId="0" borderId="0" xfId="1" applyFont="1"/>
    <xf numFmtId="44" fontId="12" fillId="3" borderId="0" xfId="1" applyNumberFormat="1" applyFont="1" applyFill="1"/>
    <xf numFmtId="44" fontId="1" fillId="0" borderId="0" xfId="1" applyNumberFormat="1" applyFont="1" applyFill="1"/>
    <xf numFmtId="0" fontId="12" fillId="3" borderId="0" xfId="1" applyFont="1" applyFill="1" applyAlignment="1">
      <alignment horizontal="center"/>
    </xf>
    <xf numFmtId="0" fontId="13" fillId="0" borderId="1" xfId="1" applyFont="1" applyBorder="1" applyAlignment="1">
      <alignment horizontal="center" vertical="center"/>
    </xf>
    <xf numFmtId="0" fontId="14" fillId="0" borderId="1" xfId="1" applyFont="1" applyBorder="1"/>
    <xf numFmtId="44" fontId="14" fillId="0" borderId="1" xfId="1" applyNumberFormat="1" applyFont="1" applyFill="1" applyBorder="1"/>
    <xf numFmtId="0" fontId="1" fillId="0" borderId="2" xfId="1" applyFont="1" applyBorder="1"/>
    <xf numFmtId="0" fontId="12" fillId="0" borderId="2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right"/>
    </xf>
    <xf numFmtId="164" fontId="12" fillId="0" borderId="2" xfId="2" applyFont="1" applyFill="1" applyBorder="1"/>
    <xf numFmtId="164" fontId="12" fillId="0" borderId="2" xfId="2" applyFont="1" applyFill="1" applyBorder="1" applyAlignment="1">
      <alignment horizontal="centerContinuous"/>
    </xf>
    <xf numFmtId="0" fontId="1" fillId="0" borderId="0" xfId="1" applyFill="1"/>
    <xf numFmtId="0" fontId="12" fillId="0" borderId="0" xfId="1" applyFont="1" applyFill="1"/>
    <xf numFmtId="164" fontId="1" fillId="0" borderId="0" xfId="2" applyFont="1" applyFill="1"/>
    <xf numFmtId="0" fontId="1" fillId="0" borderId="0" xfId="1" applyFont="1" applyAlignment="1">
      <alignment horizontal="center"/>
    </xf>
    <xf numFmtId="164" fontId="1" fillId="0" borderId="0" xfId="2" applyFont="1"/>
    <xf numFmtId="0" fontId="1" fillId="0" borderId="0" xfId="1" applyFont="1" applyFill="1"/>
    <xf numFmtId="165" fontId="1" fillId="0" borderId="0" xfId="1" applyNumberFormat="1" applyFont="1"/>
    <xf numFmtId="164" fontId="1" fillId="0" borderId="0" xfId="2" applyFont="1" applyBorder="1"/>
    <xf numFmtId="0" fontId="12" fillId="0" borderId="0" xfId="1" applyFont="1" applyAlignment="1">
      <alignment horizontal="center"/>
    </xf>
    <xf numFmtId="44" fontId="1" fillId="0" borderId="0" xfId="1" applyNumberFormat="1" applyFont="1"/>
    <xf numFmtId="0" fontId="12" fillId="0" borderId="0" xfId="1" applyFont="1"/>
    <xf numFmtId="0" fontId="12" fillId="0" borderId="2" xfId="1" applyFont="1" applyBorder="1"/>
    <xf numFmtId="9" fontId="1" fillId="0" borderId="2" xfId="1" applyNumberFormat="1" applyFont="1" applyFill="1" applyBorder="1"/>
    <xf numFmtId="164" fontId="12" fillId="0" borderId="2" xfId="2" applyFont="1" applyBorder="1"/>
    <xf numFmtId="0" fontId="1" fillId="0" borderId="2" xfId="1" applyFont="1" applyBorder="1" applyAlignment="1">
      <alignment horizontal="center"/>
    </xf>
    <xf numFmtId="164" fontId="1" fillId="0" borderId="2" xfId="2" applyFont="1" applyBorder="1"/>
    <xf numFmtId="9" fontId="12" fillId="3" borderId="2" xfId="1" applyNumberFormat="1" applyFont="1" applyFill="1" applyBorder="1"/>
    <xf numFmtId="166" fontId="1" fillId="0" borderId="2" xfId="1" applyNumberFormat="1" applyFont="1" applyBorder="1" applyAlignment="1">
      <alignment horizontal="center"/>
    </xf>
    <xf numFmtId="0" fontId="12" fillId="0" borderId="0" xfId="1" applyFont="1" applyBorder="1"/>
    <xf numFmtId="166" fontId="1" fillId="0" borderId="0" xfId="1" applyNumberFormat="1" applyFont="1" applyBorder="1" applyAlignment="1">
      <alignment horizontal="center"/>
    </xf>
    <xf numFmtId="0" fontId="12" fillId="0" borderId="3" xfId="1" applyFont="1" applyBorder="1"/>
    <xf numFmtId="0" fontId="1" fillId="0" borderId="3" xfId="1" applyFont="1" applyBorder="1"/>
    <xf numFmtId="164" fontId="1" fillId="0" borderId="3" xfId="2" applyFont="1" applyBorder="1"/>
    <xf numFmtId="0" fontId="1" fillId="0" borderId="3" xfId="1" applyFont="1" applyBorder="1" applyAlignment="1">
      <alignment horizontal="center"/>
    </xf>
    <xf numFmtId="164" fontId="12" fillId="0" borderId="3" xfId="2" applyFont="1" applyBorder="1"/>
    <xf numFmtId="44" fontId="14" fillId="0" borderId="0" xfId="1" applyNumberFormat="1" applyFont="1" applyFill="1"/>
    <xf numFmtId="0" fontId="2" fillId="0" borderId="0" xfId="3" applyFont="1" applyAlignment="1">
      <alignment horizontal="left"/>
    </xf>
    <xf numFmtId="0" fontId="2" fillId="0" borderId="0" xfId="3" applyFont="1"/>
    <xf numFmtId="0" fontId="15" fillId="0" borderId="0" xfId="3"/>
    <xf numFmtId="0" fontId="4" fillId="3" borderId="0" xfId="3" applyFont="1" applyFill="1"/>
    <xf numFmtId="0" fontId="15" fillId="0" borderId="0" xfId="3" applyAlignment="1">
      <alignment horizontal="left"/>
    </xf>
    <xf numFmtId="0" fontId="5" fillId="0" borderId="0" xfId="3" applyFont="1" applyAlignment="1">
      <alignment horizontal="right"/>
    </xf>
    <xf numFmtId="0" fontId="15" fillId="0" borderId="1" xfId="3" applyBorder="1"/>
    <xf numFmtId="0" fontId="5" fillId="0" borderId="1" xfId="3" applyFont="1" applyBorder="1" applyAlignment="1">
      <alignment horizontal="right"/>
    </xf>
    <xf numFmtId="0" fontId="8" fillId="0" borderId="0" xfId="3" applyFont="1" applyBorder="1"/>
    <xf numFmtId="0" fontId="15" fillId="0" borderId="0" xfId="3" applyBorder="1"/>
    <xf numFmtId="0" fontId="5" fillId="0" borderId="0" xfId="3" applyFont="1" applyBorder="1" applyAlignment="1">
      <alignment horizontal="right"/>
    </xf>
    <xf numFmtId="0" fontId="13" fillId="0" borderId="0" xfId="3" applyFont="1" applyAlignment="1">
      <alignment horizontal="center" vertical="center"/>
    </xf>
    <xf numFmtId="0" fontId="19" fillId="0" borderId="0" xfId="3" applyFont="1"/>
    <xf numFmtId="0" fontId="14" fillId="0" borderId="0" xfId="3" applyFont="1"/>
    <xf numFmtId="44" fontId="20" fillId="3" borderId="0" xfId="3" applyNumberFormat="1" applyFont="1" applyFill="1"/>
    <xf numFmtId="44" fontId="14" fillId="0" borderId="0" xfId="3" applyNumberFormat="1" applyFont="1" applyFill="1"/>
    <xf numFmtId="0" fontId="13" fillId="0" borderId="1" xfId="3" applyFont="1" applyBorder="1" applyAlignment="1">
      <alignment horizontal="center" vertical="center"/>
    </xf>
    <xf numFmtId="0" fontId="14" fillId="0" borderId="1" xfId="3" applyFont="1" applyBorder="1"/>
    <xf numFmtId="44" fontId="14" fillId="0" borderId="1" xfId="3" applyNumberFormat="1" applyFont="1" applyFill="1" applyBorder="1"/>
    <xf numFmtId="0" fontId="14" fillId="0" borderId="2" xfId="3" applyFont="1" applyBorder="1"/>
    <xf numFmtId="0" fontId="20" fillId="0" borderId="2" xfId="3" applyFont="1" applyFill="1" applyBorder="1" applyAlignment="1">
      <alignment horizontal="right"/>
    </xf>
    <xf numFmtId="164" fontId="20" fillId="0" borderId="2" xfId="2" applyFont="1" applyFill="1" applyBorder="1"/>
    <xf numFmtId="0" fontId="20" fillId="0" borderId="2" xfId="3" applyFont="1" applyFill="1" applyBorder="1" applyAlignment="1">
      <alignment horizontal="center"/>
    </xf>
    <xf numFmtId="164" fontId="20" fillId="0" borderId="2" xfId="2" applyFont="1" applyFill="1" applyBorder="1" applyAlignment="1">
      <alignment horizontal="centerContinuous"/>
    </xf>
    <xf numFmtId="0" fontId="20" fillId="0" borderId="0" xfId="3" applyFont="1" applyFill="1"/>
    <xf numFmtId="164" fontId="14" fillId="0" borderId="0" xfId="2" applyFont="1" applyFill="1"/>
    <xf numFmtId="0" fontId="14" fillId="0" borderId="0" xfId="3" applyFont="1" applyAlignment="1">
      <alignment horizontal="center"/>
    </xf>
    <xf numFmtId="164" fontId="14" fillId="0" borderId="0" xfId="2" applyFont="1"/>
    <xf numFmtId="0" fontId="14" fillId="0" borderId="0" xfId="3" applyFont="1" applyFill="1"/>
    <xf numFmtId="165" fontId="14" fillId="0" borderId="0" xfId="3" applyNumberFormat="1" applyFont="1"/>
    <xf numFmtId="0" fontId="20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20" fillId="0" borderId="0" xfId="3" applyFont="1" applyBorder="1"/>
    <xf numFmtId="0" fontId="20" fillId="0" borderId="0" xfId="3" applyFont="1" applyBorder="1" applyAlignment="1">
      <alignment horizontal="center"/>
    </xf>
    <xf numFmtId="0" fontId="20" fillId="0" borderId="2" xfId="3" applyFont="1" applyBorder="1"/>
    <xf numFmtId="9" fontId="14" fillId="0" borderId="2" xfId="3" applyNumberFormat="1" applyFont="1" applyFill="1" applyBorder="1"/>
    <xf numFmtId="164" fontId="20" fillId="0" borderId="2" xfId="2" applyFont="1" applyBorder="1"/>
    <xf numFmtId="0" fontId="14" fillId="0" borderId="2" xfId="3" applyFont="1" applyBorder="1" applyAlignment="1">
      <alignment horizontal="center"/>
    </xf>
    <xf numFmtId="164" fontId="14" fillId="0" borderId="2" xfId="2" applyFont="1" applyBorder="1"/>
    <xf numFmtId="164" fontId="14" fillId="0" borderId="0" xfId="2" applyFont="1" applyBorder="1"/>
    <xf numFmtId="9" fontId="20" fillId="3" borderId="2" xfId="3" applyNumberFormat="1" applyFont="1" applyFill="1" applyBorder="1"/>
    <xf numFmtId="166" fontId="14" fillId="0" borderId="2" xfId="3" applyNumberFormat="1" applyFont="1" applyBorder="1" applyAlignment="1">
      <alignment horizontal="center"/>
    </xf>
    <xf numFmtId="0" fontId="14" fillId="0" borderId="0" xfId="3" applyFont="1" applyBorder="1"/>
    <xf numFmtId="9" fontId="14" fillId="0" borderId="0" xfId="3" applyNumberFormat="1" applyFont="1" applyBorder="1"/>
    <xf numFmtId="166" fontId="14" fillId="0" borderId="0" xfId="3" applyNumberFormat="1" applyFont="1" applyBorder="1" applyAlignment="1">
      <alignment horizontal="center"/>
    </xf>
    <xf numFmtId="0" fontId="20" fillId="0" borderId="3" xfId="3" applyFont="1" applyBorder="1"/>
    <xf numFmtId="0" fontId="14" fillId="0" borderId="3" xfId="3" applyFont="1" applyBorder="1"/>
    <xf numFmtId="164" fontId="14" fillId="0" borderId="3" xfId="2" applyFont="1" applyBorder="1"/>
    <xf numFmtId="0" fontId="14" fillId="0" borderId="3" xfId="3" applyFont="1" applyBorder="1" applyAlignment="1">
      <alignment horizontal="center"/>
    </xf>
    <xf numFmtId="164" fontId="20" fillId="0" borderId="3" xfId="2" applyFont="1" applyBorder="1"/>
    <xf numFmtId="0" fontId="21" fillId="0" borderId="0" xfId="3" applyFont="1"/>
    <xf numFmtId="164" fontId="21" fillId="0" borderId="3" xfId="2" applyFont="1" applyBorder="1"/>
    <xf numFmtId="0" fontId="21" fillId="0" borderId="3" xfId="3" applyFont="1" applyBorder="1" applyAlignment="1">
      <alignment horizontal="center"/>
    </xf>
    <xf numFmtId="0" fontId="21" fillId="0" borderId="3" xfId="3" applyFont="1" applyBorder="1"/>
    <xf numFmtId="0" fontId="22" fillId="0" borderId="3" xfId="3" applyFont="1" applyBorder="1"/>
    <xf numFmtId="164" fontId="21" fillId="0" borderId="0" xfId="2" applyFont="1" applyBorder="1"/>
    <xf numFmtId="166" fontId="21" fillId="0" borderId="0" xfId="3" applyNumberFormat="1" applyFont="1" applyBorder="1" applyAlignment="1">
      <alignment horizontal="center"/>
    </xf>
    <xf numFmtId="0" fontId="21" fillId="0" borderId="0" xfId="3" applyFont="1" applyBorder="1"/>
    <xf numFmtId="0" fontId="22" fillId="0" borderId="0" xfId="3" applyFont="1" applyBorder="1"/>
    <xf numFmtId="164" fontId="21" fillId="0" borderId="2" xfId="2" applyFont="1" applyBorder="1"/>
    <xf numFmtId="166" fontId="21" fillId="0" borderId="2" xfId="3" applyNumberFormat="1" applyFont="1" applyBorder="1" applyAlignment="1">
      <alignment horizontal="center"/>
    </xf>
    <xf numFmtId="0" fontId="21" fillId="0" borderId="2" xfId="3" applyFont="1" applyBorder="1"/>
    <xf numFmtId="0" fontId="22" fillId="0" borderId="2" xfId="3" applyFont="1" applyBorder="1"/>
    <xf numFmtId="164" fontId="21" fillId="0" borderId="0" xfId="2" applyFont="1"/>
    <xf numFmtId="0" fontId="21" fillId="0" borderId="0" xfId="3" applyFont="1" applyAlignment="1">
      <alignment horizontal="center"/>
    </xf>
    <xf numFmtId="0" fontId="21" fillId="0" borderId="2" xfId="3" applyFont="1" applyBorder="1" applyAlignment="1">
      <alignment horizontal="center"/>
    </xf>
    <xf numFmtId="9" fontId="21" fillId="0" borderId="2" xfId="3" applyNumberFormat="1" applyFont="1" applyFill="1" applyBorder="1"/>
    <xf numFmtId="164" fontId="21" fillId="0" borderId="0" xfId="2" applyFont="1" applyFill="1"/>
    <xf numFmtId="0" fontId="21" fillId="0" borderId="0" xfId="3" applyFont="1" applyFill="1"/>
    <xf numFmtId="0" fontId="22" fillId="0" borderId="0" xfId="3" applyFont="1" applyFill="1"/>
    <xf numFmtId="0" fontId="22" fillId="0" borderId="0" xfId="3" applyFont="1" applyBorder="1" applyAlignment="1">
      <alignment horizontal="center"/>
    </xf>
    <xf numFmtId="0" fontId="23" fillId="0" borderId="0" xfId="3" applyFont="1"/>
    <xf numFmtId="0" fontId="22" fillId="0" borderId="0" xfId="3" applyFont="1" applyAlignment="1">
      <alignment horizontal="center"/>
    </xf>
    <xf numFmtId="0" fontId="22" fillId="0" borderId="0" xfId="3" applyFont="1"/>
    <xf numFmtId="165" fontId="21" fillId="0" borderId="0" xfId="3" applyNumberFormat="1" applyFont="1"/>
    <xf numFmtId="0" fontId="21" fillId="0" borderId="0" xfId="3" applyFont="1" applyFill="1" applyAlignment="1">
      <alignment horizontal="right"/>
    </xf>
    <xf numFmtId="164" fontId="22" fillId="0" borderId="2" xfId="2" applyFont="1" applyFill="1" applyBorder="1"/>
    <xf numFmtId="164" fontId="22" fillId="0" borderId="2" xfId="2" applyFont="1" applyFill="1" applyBorder="1" applyAlignment="1">
      <alignment horizontal="centerContinuous"/>
    </xf>
    <xf numFmtId="0" fontId="22" fillId="0" borderId="2" xfId="3" applyFont="1" applyFill="1" applyBorder="1" applyAlignment="1">
      <alignment horizontal="center"/>
    </xf>
    <xf numFmtId="0" fontId="22" fillId="0" borderId="2" xfId="3" applyFont="1" applyFill="1" applyBorder="1" applyAlignment="1">
      <alignment horizontal="right"/>
    </xf>
    <xf numFmtId="44" fontId="21" fillId="0" borderId="0" xfId="3" applyNumberFormat="1" applyFont="1" applyFill="1"/>
    <xf numFmtId="0" fontId="24" fillId="0" borderId="0" xfId="3" applyFont="1" applyAlignment="1">
      <alignment horizontal="center" vertical="center"/>
    </xf>
    <xf numFmtId="0" fontId="21" fillId="0" borderId="1" xfId="3" applyFont="1" applyBorder="1"/>
    <xf numFmtId="44" fontId="21" fillId="0" borderId="1" xfId="3" applyNumberFormat="1" applyFont="1" applyFill="1" applyBorder="1"/>
    <xf numFmtId="0" fontId="24" fillId="0" borderId="1" xfId="3" applyFont="1" applyBorder="1" applyAlignment="1">
      <alignment horizontal="center" vertical="center"/>
    </xf>
    <xf numFmtId="44" fontId="22" fillId="2" borderId="0" xfId="3" applyNumberFormat="1" applyFont="1" applyFill="1"/>
    <xf numFmtId="44" fontId="22" fillId="0" borderId="0" xfId="3" applyNumberFormat="1" applyFont="1" applyFill="1"/>
    <xf numFmtId="0" fontId="21" fillId="0" borderId="0" xfId="3" applyFont="1" applyBorder="1" applyAlignment="1">
      <alignment horizontal="right"/>
    </xf>
    <xf numFmtId="0" fontId="26" fillId="0" borderId="0" xfId="3" applyFont="1" applyBorder="1"/>
    <xf numFmtId="0" fontId="21" fillId="0" borderId="1" xfId="3" applyFont="1" applyBorder="1" applyAlignment="1">
      <alignment horizontal="right"/>
    </xf>
    <xf numFmtId="0" fontId="21" fillId="0" borderId="0" xfId="3" applyFont="1" applyAlignment="1">
      <alignment horizontal="right"/>
    </xf>
    <xf numFmtId="0" fontId="28" fillId="0" borderId="0" xfId="3" applyFont="1" applyAlignment="1">
      <alignment horizontal="left"/>
    </xf>
    <xf numFmtId="0" fontId="29" fillId="0" borderId="0" xfId="3" applyFont="1" applyAlignment="1"/>
    <xf numFmtId="0" fontId="21" fillId="0" borderId="0" xfId="3" applyFont="1" applyAlignment="1">
      <alignment horizontal="left"/>
    </xf>
    <xf numFmtId="0" fontId="21" fillId="3" borderId="0" xfId="3" applyFont="1" applyFill="1"/>
    <xf numFmtId="0" fontId="30" fillId="0" borderId="0" xfId="3" applyFont="1" applyAlignment="1">
      <alignment horizontal="left"/>
    </xf>
    <xf numFmtId="0" fontId="12" fillId="0" borderId="0" xfId="1" applyFont="1" applyFill="1" applyAlignment="1">
      <alignment horizontal="center"/>
    </xf>
    <xf numFmtId="0" fontId="14" fillId="0" borderId="3" xfId="1" applyFont="1" applyBorder="1" applyAlignment="1">
      <alignment horizontal="center"/>
    </xf>
    <xf numFmtId="0" fontId="14" fillId="0" borderId="3" xfId="1" applyFont="1" applyBorder="1"/>
    <xf numFmtId="0" fontId="20" fillId="0" borderId="3" xfId="1" applyFont="1" applyBorder="1" applyAlignment="1">
      <alignment horizontal="center"/>
    </xf>
    <xf numFmtId="0" fontId="20" fillId="0" borderId="3" xfId="1" applyFont="1" applyBorder="1"/>
    <xf numFmtId="166" fontId="14" fillId="0" borderId="0" xfId="1" applyNumberFormat="1" applyFont="1" applyBorder="1" applyAlignment="1">
      <alignment horizontal="center"/>
    </xf>
    <xf numFmtId="0" fontId="14" fillId="0" borderId="0" xfId="1" applyFont="1" applyBorder="1"/>
    <xf numFmtId="0" fontId="20" fillId="0" borderId="0" xfId="1" applyFont="1" applyBorder="1"/>
    <xf numFmtId="166" fontId="14" fillId="0" borderId="2" xfId="1" applyNumberFormat="1" applyFont="1" applyBorder="1" applyAlignment="1">
      <alignment horizontal="center"/>
    </xf>
    <xf numFmtId="0" fontId="14" fillId="0" borderId="2" xfId="1" applyFont="1" applyBorder="1"/>
    <xf numFmtId="9" fontId="20" fillId="3" borderId="2" xfId="1" applyNumberFormat="1" applyFont="1" applyFill="1" applyBorder="1"/>
    <xf numFmtId="0" fontId="20" fillId="0" borderId="2" xfId="1" applyFont="1" applyBorder="1" applyAlignment="1">
      <alignment horizontal="center"/>
    </xf>
    <xf numFmtId="0" fontId="20" fillId="0" borderId="2" xfId="1" applyFont="1" applyBorder="1"/>
    <xf numFmtId="0" fontId="14" fillId="0" borderId="0" xfId="1" applyFont="1" applyAlignment="1">
      <alignment horizontal="center"/>
    </xf>
    <xf numFmtId="0" fontId="14" fillId="0" borderId="0" xfId="1" applyFont="1"/>
    <xf numFmtId="0" fontId="14" fillId="0" borderId="2" xfId="1" applyFont="1" applyBorder="1" applyAlignment="1">
      <alignment horizontal="center"/>
    </xf>
    <xf numFmtId="9" fontId="14" fillId="0" borderId="2" xfId="1" applyNumberFormat="1" applyFont="1" applyFill="1" applyBorder="1"/>
    <xf numFmtId="0" fontId="20" fillId="0" borderId="0" xfId="1" applyFont="1" applyBorder="1" applyAlignment="1">
      <alignment horizontal="center"/>
    </xf>
    <xf numFmtId="0" fontId="19" fillId="0" borderId="0" xfId="1" applyFont="1"/>
    <xf numFmtId="0" fontId="14" fillId="0" borderId="0" xfId="1" applyFont="1" applyFill="1"/>
    <xf numFmtId="0" fontId="20" fillId="0" borderId="0" xfId="1" applyFont="1" applyFill="1"/>
    <xf numFmtId="0" fontId="20" fillId="0" borderId="0" xfId="1" applyFont="1" applyAlignment="1">
      <alignment horizontal="center"/>
    </xf>
    <xf numFmtId="44" fontId="14" fillId="0" borderId="0" xfId="1" applyNumberFormat="1" applyFont="1"/>
    <xf numFmtId="165" fontId="14" fillId="0" borderId="0" xfId="1" applyNumberFormat="1" applyFont="1"/>
    <xf numFmtId="0" fontId="20" fillId="0" borderId="2" xfId="1" applyFont="1" applyFill="1" applyBorder="1" applyAlignment="1">
      <alignment horizontal="center"/>
    </xf>
    <xf numFmtId="0" fontId="20" fillId="0" borderId="2" xfId="1" applyFont="1" applyFill="1" applyBorder="1" applyAlignment="1">
      <alignment horizontal="right"/>
    </xf>
    <xf numFmtId="0" fontId="13" fillId="0" borderId="0" xfId="1" applyFont="1" applyAlignment="1">
      <alignment horizontal="center" vertical="center"/>
    </xf>
    <xf numFmtId="0" fontId="20" fillId="0" borderId="1" xfId="1" applyFont="1" applyBorder="1" applyAlignment="1">
      <alignment horizontal="center"/>
    </xf>
    <xf numFmtId="44" fontId="20" fillId="3" borderId="0" xfId="1" applyNumberFormat="1" applyFont="1" applyFill="1"/>
    <xf numFmtId="0" fontId="5" fillId="0" borderId="0" xfId="1" applyFont="1" applyBorder="1" applyAlignment="1">
      <alignment horizontal="right"/>
    </xf>
    <xf numFmtId="0" fontId="1" fillId="0" borderId="0" xfId="1" applyBorder="1"/>
    <xf numFmtId="0" fontId="12" fillId="0" borderId="0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4" fillId="2" borderId="0" xfId="1" applyFont="1" applyFill="1"/>
    <xf numFmtId="0" fontId="3" fillId="2" borderId="0" xfId="1" applyFont="1" applyFill="1" applyAlignment="1">
      <alignment horizontal="left"/>
    </xf>
    <xf numFmtId="0" fontId="12" fillId="2" borderId="0" xfId="1" applyFont="1" applyFill="1" applyAlignment="1">
      <alignment horizontal="center"/>
    </xf>
    <xf numFmtId="9" fontId="22" fillId="3" borderId="2" xfId="3" applyNumberFormat="1" applyFont="1" applyFill="1" applyBorder="1"/>
    <xf numFmtId="0" fontId="15" fillId="2" borderId="0" xfId="3" applyFill="1"/>
    <xf numFmtId="0" fontId="31" fillId="3" borderId="0" xfId="3" applyFont="1" applyFill="1" applyAlignment="1">
      <alignment horizontal="left" vertical="center"/>
    </xf>
    <xf numFmtId="0" fontId="21" fillId="2" borderId="0" xfId="3" applyFont="1" applyFill="1"/>
    <xf numFmtId="0" fontId="4" fillId="2" borderId="0" xfId="3" applyFont="1" applyFill="1"/>
    <xf numFmtId="0" fontId="32" fillId="3" borderId="0" xfId="3" applyFont="1" applyFill="1" applyAlignment="1">
      <alignment horizontal="left"/>
    </xf>
    <xf numFmtId="0" fontId="16" fillId="0" borderId="0" xfId="3" applyFont="1" applyAlignment="1">
      <alignment horizontal="left"/>
    </xf>
    <xf numFmtId="0" fontId="15" fillId="0" borderId="0" xfId="3" applyAlignment="1"/>
    <xf numFmtId="0" fontId="17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20" fillId="0" borderId="2" xfId="3" applyFont="1" applyFill="1" applyBorder="1" applyAlignment="1">
      <alignment horizontal="center"/>
    </xf>
    <xf numFmtId="0" fontId="6" fillId="0" borderId="0" xfId="1" applyFont="1" applyAlignment="1">
      <alignment horizontal="left"/>
    </xf>
    <xf numFmtId="0" fontId="5" fillId="0" borderId="0" xfId="1" applyFont="1" applyAlignment="1"/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24" fillId="0" borderId="0" xfId="3" applyFont="1" applyAlignment="1">
      <alignment horizontal="center" vertical="center"/>
    </xf>
    <xf numFmtId="0" fontId="22" fillId="0" borderId="2" xfId="3" applyFont="1" applyFill="1" applyBorder="1" applyAlignment="1">
      <alignment horizontal="center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6" fillId="0" borderId="0" xfId="1" applyFont="1" applyAlignment="1">
      <alignment horizontal="left"/>
    </xf>
    <xf numFmtId="0" fontId="1" fillId="0" borderId="0" xfId="1" applyAlignment="1"/>
  </cellXfs>
  <cellStyles count="4">
    <cellStyle name="Euro" xfId="2" xr:uid="{E7122531-8BB1-4C61-B95B-E26A6D4F3F4A}"/>
    <cellStyle name="Standard" xfId="0" builtinId="0"/>
    <cellStyle name="Standard 2" xfId="1" xr:uid="{AD756BFC-B503-4901-B907-2DF23170AE18}"/>
    <cellStyle name="Standard 2 2" xfId="3" xr:uid="{02EEC08D-0720-439C-B458-C0EA9C2FF3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</xdr:row>
      <xdr:rowOff>0</xdr:rowOff>
    </xdr:from>
    <xdr:ext cx="1600200" cy="804862"/>
    <xdr:pic>
      <xdr:nvPicPr>
        <xdr:cNvPr id="2" name="Picture 1">
          <a:extLst>
            <a:ext uri="{FF2B5EF4-FFF2-40B4-BE49-F238E27FC236}">
              <a16:creationId xmlns:a16="http://schemas.microsoft.com/office/drawing/2014/main" id="{687D7C74-83A2-4C50-96C9-5C59810C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1900" y="161925"/>
          <a:ext cx="1600200" cy="80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1600200</xdr:colOff>
      <xdr:row>2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0C9D95-272B-4F4D-939F-4D17643B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161925"/>
          <a:ext cx="1600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1600200</xdr:colOff>
      <xdr:row>2</xdr:row>
      <xdr:rowOff>304800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3469B3-9DC6-485E-8D04-B7DBDCADF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161925"/>
          <a:ext cx="1600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209550</xdr:colOff>
      <xdr:row>1</xdr:row>
      <xdr:rowOff>28575</xdr:rowOff>
    </xdr:from>
    <xdr:ext cx="2133600" cy="1085850"/>
    <xdr:pic>
      <xdr:nvPicPr>
        <xdr:cNvPr id="2" name="Picture 1">
          <a:extLst>
            <a:ext uri="{FF2B5EF4-FFF2-40B4-BE49-F238E27FC236}">
              <a16:creationId xmlns:a16="http://schemas.microsoft.com/office/drawing/2014/main" id="{0CDCE514-26F4-436F-A620-1006D463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90500"/>
          <a:ext cx="21336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1200150</xdr:colOff>
      <xdr:row>1</xdr:row>
      <xdr:rowOff>57150</xdr:rowOff>
    </xdr:from>
    <xdr:ext cx="1600200" cy="804862"/>
    <xdr:pic>
      <xdr:nvPicPr>
        <xdr:cNvPr id="2" name="Picture 1">
          <a:extLst>
            <a:ext uri="{FF2B5EF4-FFF2-40B4-BE49-F238E27FC236}">
              <a16:creationId xmlns:a16="http://schemas.microsoft.com/office/drawing/2014/main" id="{1310F6D8-EA9F-430D-B7B8-ECD5AEE0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219075"/>
          <a:ext cx="1600200" cy="80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D7CD8-FC77-43F1-B9E5-76583453EE61}">
  <sheetPr>
    <tabColor indexed="35"/>
    <pageSetUpPr fitToPage="1"/>
  </sheetPr>
  <dimension ref="B2:O63"/>
  <sheetViews>
    <sheetView zoomScale="80" workbookViewId="0">
      <pane xSplit="2" ySplit="1" topLeftCell="C29" activePane="bottomRight" state="frozen"/>
      <selection pane="topRight" activeCell="C1" sqref="C1"/>
      <selection pane="bottomLeft" activeCell="A4" sqref="A4"/>
      <selection pane="bottomRight" activeCell="B18" sqref="B18"/>
    </sheetView>
  </sheetViews>
  <sheetFormatPr baseColWidth="10" defaultRowHeight="12.75" x14ac:dyDescent="0.2"/>
  <cols>
    <col min="1" max="1" width="2.140625" style="57" customWidth="1"/>
    <col min="2" max="2" width="44.42578125" style="57" bestFit="1" customWidth="1"/>
    <col min="3" max="3" width="54" style="57" customWidth="1"/>
    <col min="4" max="4" width="2.5703125" style="57" customWidth="1"/>
    <col min="5" max="5" width="22.85546875" style="57" customWidth="1"/>
    <col min="6" max="6" width="3.5703125" style="57" customWidth="1"/>
    <col min="7" max="7" width="2.140625" style="57" customWidth="1"/>
    <col min="8" max="8" width="20" style="57" customWidth="1"/>
    <col min="9" max="9" width="2.140625" style="57" customWidth="1"/>
    <col min="10" max="10" width="17" style="57" bestFit="1" customWidth="1"/>
    <col min="11" max="11" width="27.140625" style="57" customWidth="1"/>
    <col min="12" max="16384" width="11.42578125" style="57"/>
  </cols>
  <sheetData>
    <row r="2" spans="2:11" ht="47.25" customHeight="1" x14ac:dyDescent="0.5">
      <c r="B2" s="55" t="s">
        <v>0</v>
      </c>
      <c r="C2" s="56"/>
    </row>
    <row r="3" spans="2:11" ht="38.25" customHeight="1" x14ac:dyDescent="0.35">
      <c r="B3" s="189" t="s">
        <v>82</v>
      </c>
      <c r="C3" s="58"/>
      <c r="D3" s="188"/>
      <c r="E3" s="188"/>
    </row>
    <row r="4" spans="2:11" x14ac:dyDescent="0.2">
      <c r="B4" s="59"/>
      <c r="K4" s="60" t="s">
        <v>2</v>
      </c>
    </row>
    <row r="5" spans="2:11" x14ac:dyDescent="0.2">
      <c r="B5" s="193" t="s">
        <v>3</v>
      </c>
      <c r="C5" s="194"/>
      <c r="D5" s="194"/>
      <c r="E5" s="194"/>
      <c r="F5" s="194"/>
      <c r="G5" s="194"/>
      <c r="K5" s="60" t="s">
        <v>4</v>
      </c>
    </row>
    <row r="6" spans="2:11" x14ac:dyDescent="0.2">
      <c r="B6" s="59" t="s">
        <v>5</v>
      </c>
      <c r="K6" s="60" t="s">
        <v>6</v>
      </c>
    </row>
    <row r="7" spans="2:11" ht="13.5" thickBot="1" x14ac:dyDescent="0.25"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2:11" ht="12.75" customHeight="1" x14ac:dyDescent="0.2">
      <c r="B8" s="195" t="s">
        <v>7</v>
      </c>
      <c r="C8" s="63"/>
      <c r="D8" s="64"/>
      <c r="E8" s="64"/>
      <c r="F8" s="64"/>
      <c r="G8" s="64"/>
      <c r="H8" s="64"/>
      <c r="I8" s="64"/>
      <c r="J8" s="64"/>
      <c r="K8" s="65"/>
    </row>
    <row r="9" spans="2:11" ht="12.75" customHeight="1" x14ac:dyDescent="0.25">
      <c r="B9" s="196"/>
      <c r="C9" s="57" t="s">
        <v>49</v>
      </c>
      <c r="D9" s="64"/>
      <c r="E9" s="64"/>
      <c r="F9" s="64"/>
      <c r="G9" s="64"/>
      <c r="H9" s="64"/>
      <c r="I9" s="64"/>
      <c r="J9" s="64"/>
      <c r="K9" s="65"/>
    </row>
    <row r="10" spans="2:11" x14ac:dyDescent="0.2">
      <c r="B10" s="196"/>
    </row>
    <row r="11" spans="2:11" ht="14.45" customHeight="1" x14ac:dyDescent="0.25">
      <c r="B11" s="66"/>
      <c r="C11" s="67" t="s">
        <v>9</v>
      </c>
      <c r="D11" s="68"/>
      <c r="E11" s="68"/>
      <c r="F11" s="68"/>
      <c r="G11" s="68"/>
      <c r="H11" s="68"/>
      <c r="I11" s="68"/>
      <c r="J11" s="68"/>
      <c r="K11" s="68"/>
    </row>
    <row r="12" spans="2:11" ht="16.149999999999999" customHeight="1" x14ac:dyDescent="0.25">
      <c r="B12" s="66"/>
      <c r="C12" s="68" t="s">
        <v>10</v>
      </c>
      <c r="D12" s="68"/>
      <c r="E12" s="69"/>
      <c r="F12" s="68"/>
      <c r="G12" s="68"/>
      <c r="H12" s="68"/>
      <c r="I12" s="68"/>
      <c r="J12" s="68"/>
      <c r="K12" s="68"/>
    </row>
    <row r="13" spans="2:11" ht="19.149999999999999" customHeight="1" x14ac:dyDescent="0.2">
      <c r="B13" s="66"/>
      <c r="C13" s="68" t="s">
        <v>11</v>
      </c>
      <c r="D13" s="68"/>
      <c r="E13" s="70">
        <f>E12/60</f>
        <v>0</v>
      </c>
      <c r="F13" s="68"/>
      <c r="G13" s="68"/>
      <c r="H13" s="68"/>
      <c r="I13" s="68"/>
      <c r="J13" s="68"/>
      <c r="K13" s="68"/>
    </row>
    <row r="14" spans="2:11" ht="12.75" customHeight="1" x14ac:dyDescent="0.2">
      <c r="B14" s="66"/>
      <c r="C14" s="68"/>
      <c r="D14" s="68"/>
      <c r="E14" s="70"/>
      <c r="F14" s="68"/>
      <c r="G14" s="68"/>
      <c r="H14" s="68"/>
      <c r="I14" s="68"/>
      <c r="J14" s="68"/>
      <c r="K14" s="68"/>
    </row>
    <row r="15" spans="2:11" ht="12.75" customHeight="1" x14ac:dyDescent="0.25">
      <c r="B15" s="66"/>
      <c r="C15" s="67" t="s">
        <v>12</v>
      </c>
      <c r="D15" s="68"/>
      <c r="E15" s="70"/>
      <c r="F15" s="68"/>
      <c r="G15" s="68"/>
      <c r="H15" s="68"/>
      <c r="I15" s="68"/>
      <c r="J15" s="68"/>
      <c r="K15" s="68"/>
    </row>
    <row r="16" spans="2:11" ht="16.5" x14ac:dyDescent="0.25">
      <c r="B16" s="66"/>
      <c r="C16" s="68" t="s">
        <v>50</v>
      </c>
      <c r="D16" s="68"/>
      <c r="E16" s="69"/>
      <c r="F16" s="68"/>
      <c r="G16" s="68"/>
      <c r="H16" s="68"/>
      <c r="I16" s="68"/>
      <c r="J16" s="68"/>
      <c r="K16" s="68"/>
    </row>
    <row r="17" spans="2:15" ht="16.5" x14ac:dyDescent="0.25">
      <c r="B17" s="66"/>
      <c r="C17" s="68" t="s">
        <v>51</v>
      </c>
      <c r="D17" s="68"/>
      <c r="E17" s="69"/>
      <c r="F17" s="68"/>
      <c r="G17" s="68"/>
      <c r="H17" s="68"/>
      <c r="I17" s="68"/>
      <c r="J17" s="68"/>
      <c r="K17" s="68"/>
    </row>
    <row r="18" spans="2:15" ht="16.5" x14ac:dyDescent="0.25">
      <c r="B18" s="66"/>
      <c r="C18" s="68" t="s">
        <v>52</v>
      </c>
      <c r="D18" s="68"/>
      <c r="E18" s="69"/>
      <c r="F18" s="68"/>
      <c r="G18" s="68"/>
      <c r="H18" s="68"/>
      <c r="I18" s="68"/>
      <c r="J18" s="68"/>
      <c r="K18" s="68"/>
    </row>
    <row r="19" spans="2:15" ht="16.5" x14ac:dyDescent="0.25">
      <c r="B19" s="66"/>
      <c r="C19" s="68" t="s">
        <v>53</v>
      </c>
      <c r="D19" s="68"/>
      <c r="E19" s="69"/>
      <c r="F19" s="68"/>
      <c r="G19" s="68"/>
      <c r="H19" s="68"/>
      <c r="I19" s="68"/>
      <c r="J19" s="68"/>
      <c r="K19" s="68"/>
    </row>
    <row r="20" spans="2:15" ht="15.75" customHeight="1" x14ac:dyDescent="0.25">
      <c r="B20" s="66"/>
      <c r="C20" s="68" t="s">
        <v>54</v>
      </c>
      <c r="D20" s="68"/>
      <c r="E20" s="69"/>
      <c r="F20" s="68"/>
      <c r="G20" s="68"/>
      <c r="H20" s="68"/>
      <c r="I20" s="68"/>
      <c r="J20" s="68"/>
      <c r="K20" s="68"/>
    </row>
    <row r="21" spans="2:15" ht="15.75" customHeight="1" x14ac:dyDescent="0.25">
      <c r="B21" s="66"/>
      <c r="C21" s="68" t="s">
        <v>67</v>
      </c>
      <c r="D21" s="68"/>
      <c r="E21" s="69"/>
      <c r="F21" s="68"/>
      <c r="G21" s="68"/>
      <c r="H21" s="68"/>
      <c r="I21" s="68"/>
      <c r="J21" s="68"/>
      <c r="K21" s="68"/>
    </row>
    <row r="22" spans="2:15" ht="16.5" x14ac:dyDescent="0.25">
      <c r="B22" s="66"/>
      <c r="C22" s="68" t="s">
        <v>55</v>
      </c>
      <c r="D22" s="68"/>
      <c r="E22" s="69"/>
      <c r="F22" s="68"/>
      <c r="G22" s="68"/>
      <c r="H22" s="68"/>
      <c r="I22" s="68"/>
      <c r="J22" s="68"/>
      <c r="K22" s="68"/>
    </row>
    <row r="23" spans="2:15" ht="12.75" customHeight="1" thickBot="1" x14ac:dyDescent="0.25">
      <c r="B23" s="71"/>
      <c r="C23" s="72"/>
      <c r="D23" s="72"/>
      <c r="E23" s="73"/>
      <c r="F23" s="72"/>
      <c r="G23" s="72"/>
      <c r="H23" s="72"/>
      <c r="I23" s="72"/>
      <c r="J23" s="72"/>
      <c r="K23" s="72"/>
    </row>
    <row r="24" spans="2:15" ht="12.75" customHeight="1" x14ac:dyDescent="0.2">
      <c r="B24" s="66"/>
      <c r="C24" s="68"/>
      <c r="D24" s="68"/>
      <c r="E24" s="70"/>
      <c r="F24" s="68"/>
      <c r="G24" s="68"/>
      <c r="H24" s="68"/>
      <c r="I24" s="68"/>
      <c r="J24" s="68"/>
      <c r="K24" s="68"/>
      <c r="O24" s="68"/>
    </row>
    <row r="25" spans="2:15" ht="15.75" x14ac:dyDescent="0.25">
      <c r="B25" s="74"/>
      <c r="C25" s="74"/>
      <c r="D25" s="74"/>
      <c r="E25" s="197" t="s">
        <v>17</v>
      </c>
      <c r="F25" s="197"/>
      <c r="G25" s="75"/>
      <c r="H25" s="76" t="s">
        <v>18</v>
      </c>
      <c r="I25" s="77"/>
      <c r="J25" s="78" t="s">
        <v>19</v>
      </c>
      <c r="K25" s="76" t="s">
        <v>20</v>
      </c>
    </row>
    <row r="26" spans="2:15" ht="15.75" x14ac:dyDescent="0.25">
      <c r="B26" s="67" t="s">
        <v>21</v>
      </c>
      <c r="C26" s="67"/>
      <c r="D26" s="68"/>
      <c r="E26" s="79">
        <v>1</v>
      </c>
      <c r="F26" s="68" t="s">
        <v>22</v>
      </c>
      <c r="G26" s="68"/>
      <c r="H26" s="80">
        <f>E13</f>
        <v>0</v>
      </c>
      <c r="I26" s="81"/>
      <c r="J26" s="82">
        <f>H26*E26</f>
        <v>0</v>
      </c>
      <c r="K26" s="82">
        <f>J26</f>
        <v>0</v>
      </c>
    </row>
    <row r="27" spans="2:15" ht="4.5" customHeight="1" x14ac:dyDescent="0.2">
      <c r="B27" s="68"/>
      <c r="C27" s="68"/>
      <c r="D27" s="68"/>
      <c r="E27" s="83"/>
      <c r="F27" s="83"/>
      <c r="G27" s="83"/>
      <c r="H27" s="80"/>
      <c r="I27" s="81"/>
      <c r="J27" s="82"/>
      <c r="K27" s="82"/>
    </row>
    <row r="28" spans="2:15" ht="15.75" x14ac:dyDescent="0.25">
      <c r="B28" s="67" t="s">
        <v>23</v>
      </c>
      <c r="C28" s="67"/>
      <c r="D28" s="68"/>
      <c r="E28" s="79">
        <v>2</v>
      </c>
      <c r="F28" s="83" t="s">
        <v>22</v>
      </c>
      <c r="G28" s="83"/>
      <c r="H28" s="80">
        <f>E13</f>
        <v>0</v>
      </c>
      <c r="I28" s="81"/>
      <c r="J28" s="82">
        <f>H28*E28</f>
        <v>0</v>
      </c>
      <c r="K28" s="82"/>
    </row>
    <row r="29" spans="2:15" ht="15" x14ac:dyDescent="0.2">
      <c r="B29" s="68" t="s">
        <v>24</v>
      </c>
      <c r="C29" s="68"/>
      <c r="D29" s="68"/>
      <c r="E29" s="83">
        <v>0.15</v>
      </c>
      <c r="F29" s="83" t="s">
        <v>25</v>
      </c>
      <c r="G29" s="83"/>
      <c r="H29" s="80">
        <f>$E$16</f>
        <v>0</v>
      </c>
      <c r="I29" s="81"/>
      <c r="J29" s="82">
        <f>H29*E29</f>
        <v>0</v>
      </c>
      <c r="K29" s="84">
        <f>J29+J28</f>
        <v>0</v>
      </c>
    </row>
    <row r="30" spans="2:15" ht="9.75" customHeight="1" x14ac:dyDescent="0.25">
      <c r="B30" s="68"/>
      <c r="C30" s="68"/>
      <c r="D30" s="68"/>
      <c r="E30" s="79"/>
      <c r="F30" s="83"/>
      <c r="G30" s="83"/>
      <c r="H30" s="80"/>
      <c r="I30" s="81"/>
      <c r="J30" s="82"/>
      <c r="K30" s="68"/>
    </row>
    <row r="31" spans="2:15" ht="15.75" x14ac:dyDescent="0.25">
      <c r="B31" s="67" t="s">
        <v>56</v>
      </c>
      <c r="C31" s="67"/>
      <c r="D31" s="68"/>
      <c r="E31" s="79">
        <v>18</v>
      </c>
      <c r="F31" s="68" t="s">
        <v>22</v>
      </c>
      <c r="G31" s="68"/>
      <c r="H31" s="80">
        <f>E13</f>
        <v>0</v>
      </c>
      <c r="I31" s="81"/>
      <c r="J31" s="82">
        <f>H31*E31</f>
        <v>0</v>
      </c>
      <c r="K31" s="82"/>
    </row>
    <row r="32" spans="2:15" ht="15" x14ac:dyDescent="0.2">
      <c r="B32" s="68" t="s">
        <v>57</v>
      </c>
      <c r="C32" s="68"/>
      <c r="D32" s="68"/>
      <c r="E32" s="83">
        <v>1</v>
      </c>
      <c r="F32" s="68" t="s">
        <v>58</v>
      </c>
      <c r="G32" s="68"/>
      <c r="H32" s="80">
        <f>$E$17</f>
        <v>0</v>
      </c>
      <c r="I32" s="81"/>
      <c r="J32" s="82">
        <f>H32*E32</f>
        <v>0</v>
      </c>
      <c r="K32" s="82"/>
    </row>
    <row r="33" spans="2:11" ht="15" x14ac:dyDescent="0.2">
      <c r="B33" s="68" t="s">
        <v>59</v>
      </c>
      <c r="C33" s="68"/>
      <c r="D33" s="68"/>
      <c r="E33" s="83">
        <v>0.6</v>
      </c>
      <c r="F33" s="68" t="s">
        <v>44</v>
      </c>
      <c r="G33" s="68"/>
      <c r="H33" s="80">
        <f>$E$18/3</f>
        <v>0</v>
      </c>
      <c r="I33" s="81"/>
      <c r="J33" s="82">
        <f>H33*E33</f>
        <v>0</v>
      </c>
      <c r="K33" s="82">
        <f>J33+J32+J31</f>
        <v>0</v>
      </c>
    </row>
    <row r="34" spans="2:11" ht="15" x14ac:dyDescent="0.2">
      <c r="B34" s="68"/>
      <c r="C34" s="68"/>
      <c r="D34" s="68"/>
      <c r="E34" s="83"/>
      <c r="F34" s="68"/>
      <c r="G34" s="68"/>
      <c r="H34" s="80"/>
      <c r="I34" s="81"/>
      <c r="J34" s="82"/>
      <c r="K34" s="82"/>
    </row>
    <row r="35" spans="2:11" ht="15.75" x14ac:dyDescent="0.25">
      <c r="B35" s="67" t="s">
        <v>60</v>
      </c>
      <c r="C35" s="68"/>
      <c r="D35" s="85"/>
      <c r="E35" s="79">
        <v>3</v>
      </c>
      <c r="F35" s="68" t="s">
        <v>22</v>
      </c>
      <c r="G35" s="68"/>
      <c r="H35" s="80">
        <f>E13</f>
        <v>0</v>
      </c>
      <c r="I35" s="81"/>
      <c r="J35" s="82">
        <f>H35*E35</f>
        <v>0</v>
      </c>
      <c r="K35" s="82"/>
    </row>
    <row r="36" spans="2:11" ht="15.75" x14ac:dyDescent="0.25">
      <c r="B36" s="68" t="s">
        <v>61</v>
      </c>
      <c r="C36" s="68"/>
      <c r="D36" s="85"/>
      <c r="E36" s="83">
        <v>0.1</v>
      </c>
      <c r="F36" s="68" t="s">
        <v>14</v>
      </c>
      <c r="G36" s="68"/>
      <c r="H36" s="80">
        <f>E36*E20</f>
        <v>0</v>
      </c>
      <c r="I36" s="81"/>
      <c r="J36" s="82">
        <f>H36*E36</f>
        <v>0</v>
      </c>
      <c r="K36" s="82">
        <f>J36+J35</f>
        <v>0</v>
      </c>
    </row>
    <row r="37" spans="2:11" ht="15.75" x14ac:dyDescent="0.25">
      <c r="B37" s="68"/>
      <c r="C37" s="68"/>
      <c r="D37" s="85"/>
      <c r="E37" s="83"/>
      <c r="F37" s="68"/>
      <c r="G37" s="68"/>
      <c r="H37" s="80"/>
      <c r="I37" s="81"/>
      <c r="J37" s="82"/>
    </row>
    <row r="38" spans="2:11" ht="9" customHeight="1" x14ac:dyDescent="0.2">
      <c r="B38" s="68"/>
      <c r="C38" s="68"/>
      <c r="D38" s="68"/>
      <c r="E38" s="83"/>
      <c r="F38" s="68"/>
      <c r="G38" s="68"/>
      <c r="H38" s="80"/>
      <c r="I38" s="81"/>
      <c r="J38" s="82"/>
      <c r="K38" s="82"/>
    </row>
    <row r="39" spans="2:11" ht="15.75" x14ac:dyDescent="0.25">
      <c r="B39" s="67" t="s">
        <v>68</v>
      </c>
      <c r="C39" s="68"/>
      <c r="D39" s="85"/>
      <c r="E39" s="79">
        <v>15</v>
      </c>
      <c r="F39" s="68" t="s">
        <v>22</v>
      </c>
      <c r="G39" s="68"/>
      <c r="H39" s="80">
        <f>E13</f>
        <v>0</v>
      </c>
      <c r="I39" s="81"/>
      <c r="J39" s="82">
        <f>H39*E39</f>
        <v>0</v>
      </c>
      <c r="K39" s="82"/>
    </row>
    <row r="40" spans="2:11" ht="15.75" x14ac:dyDescent="0.25">
      <c r="B40" s="68" t="s">
        <v>62</v>
      </c>
      <c r="C40" s="68"/>
      <c r="D40" s="85"/>
      <c r="E40" s="83">
        <v>3</v>
      </c>
      <c r="F40" s="68" t="s">
        <v>63</v>
      </c>
      <c r="G40" s="68"/>
      <c r="H40" s="80">
        <f>E19</f>
        <v>0</v>
      </c>
      <c r="I40" s="81"/>
      <c r="J40" s="82">
        <f>H40*E40</f>
        <v>0</v>
      </c>
      <c r="K40" s="82"/>
    </row>
    <row r="41" spans="2:11" ht="15.75" x14ac:dyDescent="0.25">
      <c r="B41" s="68" t="s">
        <v>64</v>
      </c>
      <c r="C41" s="68"/>
      <c r="D41" s="85"/>
      <c r="E41" s="83">
        <v>5</v>
      </c>
      <c r="F41" s="68" t="s">
        <v>22</v>
      </c>
      <c r="G41" s="68"/>
      <c r="H41" s="80">
        <f>E13</f>
        <v>0</v>
      </c>
      <c r="I41" s="81"/>
      <c r="J41" s="82">
        <f>H41*E41</f>
        <v>0</v>
      </c>
      <c r="K41" s="82">
        <f>J41+J40+J39</f>
        <v>0</v>
      </c>
    </row>
    <row r="42" spans="2:11" ht="15.75" x14ac:dyDescent="0.25">
      <c r="B42" s="68"/>
      <c r="C42" s="68"/>
      <c r="D42" s="85"/>
      <c r="E42" s="83"/>
      <c r="F42" s="68"/>
      <c r="G42" s="68"/>
      <c r="H42" s="80"/>
      <c r="I42" s="81"/>
      <c r="J42" s="82"/>
      <c r="K42" s="82"/>
    </row>
    <row r="43" spans="2:11" ht="15.75" x14ac:dyDescent="0.25">
      <c r="B43" s="67" t="s">
        <v>31</v>
      </c>
      <c r="C43" s="68"/>
      <c r="D43" s="85"/>
      <c r="E43" s="83">
        <v>5</v>
      </c>
      <c r="F43" s="68" t="s">
        <v>22</v>
      </c>
      <c r="G43" s="68"/>
      <c r="H43" s="80">
        <f>E13</f>
        <v>0</v>
      </c>
      <c r="I43" s="81"/>
      <c r="J43" s="82">
        <f>E43*H43</f>
        <v>0</v>
      </c>
      <c r="K43" s="82"/>
    </row>
    <row r="44" spans="2:11" ht="15.75" x14ac:dyDescent="0.25">
      <c r="B44" s="68" t="s">
        <v>32</v>
      </c>
      <c r="C44" s="68"/>
      <c r="D44" s="85"/>
      <c r="E44" s="83">
        <v>0.125</v>
      </c>
      <c r="F44" s="68" t="s">
        <v>25</v>
      </c>
      <c r="G44" s="68"/>
      <c r="H44" s="80">
        <f>E21</f>
        <v>0</v>
      </c>
      <c r="I44" s="81"/>
      <c r="J44" s="82">
        <f>H44*E44</f>
        <v>0</v>
      </c>
      <c r="K44" s="82">
        <f>J44+J43+J42</f>
        <v>0</v>
      </c>
    </row>
    <row r="45" spans="2:11" ht="15.75" x14ac:dyDescent="0.25">
      <c r="B45" s="68"/>
      <c r="C45" s="68"/>
      <c r="D45" s="85"/>
      <c r="E45" s="83"/>
      <c r="F45" s="68"/>
      <c r="G45" s="68"/>
      <c r="H45" s="80"/>
      <c r="I45" s="81"/>
      <c r="J45" s="82"/>
      <c r="K45" s="82"/>
    </row>
    <row r="46" spans="2:11" ht="15.75" x14ac:dyDescent="0.25">
      <c r="B46" s="67" t="s">
        <v>33</v>
      </c>
      <c r="C46" s="68"/>
      <c r="D46" s="85"/>
      <c r="E46" s="83">
        <v>5</v>
      </c>
      <c r="F46" s="68" t="s">
        <v>22</v>
      </c>
      <c r="G46" s="68"/>
      <c r="H46" s="80">
        <f>E13</f>
        <v>0</v>
      </c>
      <c r="I46" s="81"/>
      <c r="J46" s="82">
        <f>H46*E46</f>
        <v>0</v>
      </c>
      <c r="K46" s="82"/>
    </row>
    <row r="47" spans="2:11" ht="15.75" x14ac:dyDescent="0.25">
      <c r="B47" s="68" t="s">
        <v>32</v>
      </c>
      <c r="C47" s="68"/>
      <c r="D47" s="85"/>
      <c r="E47" s="83">
        <v>0.125</v>
      </c>
      <c r="F47" s="68" t="s">
        <v>25</v>
      </c>
      <c r="G47" s="68"/>
      <c r="H47" s="80">
        <f>E21</f>
        <v>0</v>
      </c>
      <c r="I47" s="81"/>
      <c r="J47" s="82">
        <f>H47*E47</f>
        <v>0</v>
      </c>
      <c r="K47" s="82">
        <f>J47+J46+J45</f>
        <v>0</v>
      </c>
    </row>
    <row r="48" spans="2:11" ht="15.75" x14ac:dyDescent="0.25">
      <c r="B48" s="68"/>
      <c r="C48" s="68"/>
      <c r="D48" s="85"/>
      <c r="E48" s="83"/>
      <c r="F48" s="68"/>
      <c r="G48" s="68"/>
      <c r="H48" s="80"/>
      <c r="I48" s="81"/>
      <c r="J48" s="82"/>
      <c r="K48" s="82"/>
    </row>
    <row r="49" spans="2:11" ht="15.75" x14ac:dyDescent="0.25">
      <c r="B49" s="67" t="s">
        <v>33</v>
      </c>
      <c r="C49" s="68"/>
      <c r="D49" s="68"/>
      <c r="E49" s="79">
        <v>5</v>
      </c>
      <c r="F49" s="68" t="s">
        <v>22</v>
      </c>
      <c r="G49" s="68"/>
      <c r="H49" s="80">
        <f>E13</f>
        <v>0</v>
      </c>
      <c r="I49" s="81"/>
      <c r="J49" s="82">
        <f>H49*E49</f>
        <v>0</v>
      </c>
      <c r="K49" s="82"/>
    </row>
    <row r="50" spans="2:11" ht="15" x14ac:dyDescent="0.2">
      <c r="B50" s="68" t="s">
        <v>65</v>
      </c>
      <c r="C50" s="68"/>
      <c r="D50" s="68"/>
      <c r="E50" s="83">
        <v>0.09</v>
      </c>
      <c r="F50" s="68" t="s">
        <v>25</v>
      </c>
      <c r="G50" s="68"/>
      <c r="H50" s="80">
        <f>E22</f>
        <v>0</v>
      </c>
      <c r="I50" s="81"/>
      <c r="J50" s="82">
        <f>H50*E50</f>
        <v>0</v>
      </c>
      <c r="K50" s="82">
        <f>J50+J49</f>
        <v>0</v>
      </c>
    </row>
    <row r="51" spans="2:11" ht="8.25" customHeight="1" x14ac:dyDescent="0.2">
      <c r="B51" s="68"/>
      <c r="C51" s="68"/>
      <c r="D51" s="68"/>
      <c r="E51" s="83"/>
      <c r="F51" s="68"/>
      <c r="G51" s="68"/>
      <c r="H51" s="80"/>
      <c r="I51" s="81"/>
      <c r="J51" s="82"/>
      <c r="K51" s="82"/>
    </row>
    <row r="52" spans="2:11" ht="15.75" x14ac:dyDescent="0.25">
      <c r="B52" s="67" t="s">
        <v>35</v>
      </c>
      <c r="C52" s="68"/>
      <c r="D52" s="68"/>
      <c r="E52" s="79">
        <v>5</v>
      </c>
      <c r="F52" s="68" t="s">
        <v>22</v>
      </c>
      <c r="G52" s="68"/>
      <c r="H52" s="80">
        <f>H26</f>
        <v>0</v>
      </c>
      <c r="I52" s="81"/>
      <c r="J52" s="82">
        <f>H52*E52</f>
        <v>0</v>
      </c>
      <c r="K52" s="82"/>
    </row>
    <row r="53" spans="2:11" ht="15" x14ac:dyDescent="0.2">
      <c r="B53" s="68" t="s">
        <v>65</v>
      </c>
      <c r="C53" s="68"/>
      <c r="D53" s="68"/>
      <c r="E53" s="83">
        <v>0.09</v>
      </c>
      <c r="F53" s="68" t="s">
        <v>25</v>
      </c>
      <c r="G53" s="68"/>
      <c r="H53" s="80">
        <f>E22</f>
        <v>0</v>
      </c>
      <c r="I53" s="81"/>
      <c r="J53" s="82">
        <f>H53*E53</f>
        <v>0</v>
      </c>
      <c r="K53" s="82">
        <f>J53+J52</f>
        <v>0</v>
      </c>
    </row>
    <row r="54" spans="2:11" ht="15" x14ac:dyDescent="0.2">
      <c r="B54" s="68"/>
      <c r="C54" s="68"/>
      <c r="D54" s="68"/>
      <c r="E54" s="83"/>
      <c r="F54" s="68"/>
      <c r="G54" s="68"/>
      <c r="H54" s="80"/>
      <c r="I54" s="81"/>
      <c r="J54" s="82"/>
      <c r="K54" s="82"/>
    </row>
    <row r="55" spans="2:11" ht="15.75" x14ac:dyDescent="0.25">
      <c r="B55" s="67" t="s">
        <v>66</v>
      </c>
      <c r="D55" s="86"/>
      <c r="F55" s="68"/>
      <c r="G55" s="68"/>
      <c r="H55" s="80"/>
      <c r="I55" s="81"/>
      <c r="J55" s="82">
        <v>5</v>
      </c>
      <c r="K55" s="82">
        <f>J55</f>
        <v>5</v>
      </c>
    </row>
    <row r="56" spans="2:11" ht="15.75" x14ac:dyDescent="0.25">
      <c r="B56" s="68"/>
      <c r="C56" s="87"/>
      <c r="D56" s="88"/>
      <c r="F56" s="68"/>
      <c r="G56" s="68"/>
      <c r="H56" s="80"/>
      <c r="I56" s="81"/>
      <c r="J56" s="82"/>
      <c r="K56" s="82"/>
    </row>
    <row r="57" spans="2:11" ht="15" x14ac:dyDescent="0.2">
      <c r="B57" s="68"/>
      <c r="C57" s="68"/>
      <c r="D57" s="68"/>
      <c r="E57" s="83"/>
      <c r="F57" s="68"/>
      <c r="G57" s="68"/>
      <c r="H57" s="80"/>
      <c r="I57" s="81"/>
      <c r="J57" s="82"/>
      <c r="K57" s="82"/>
    </row>
    <row r="58" spans="2:11" ht="15.75" x14ac:dyDescent="0.25">
      <c r="B58" s="89" t="s">
        <v>37</v>
      </c>
      <c r="C58" s="89"/>
      <c r="D58" s="74"/>
      <c r="E58" s="90">
        <v>0.05</v>
      </c>
      <c r="F58" s="74"/>
      <c r="G58" s="74"/>
      <c r="H58" s="91" t="s">
        <v>38</v>
      </c>
      <c r="I58" s="92"/>
      <c r="J58" s="91">
        <f>J55+J53+J50+J47+J40+J36+J33+J32+J29</f>
        <v>5</v>
      </c>
      <c r="K58" s="93">
        <f>J58*E58</f>
        <v>0.25</v>
      </c>
    </row>
    <row r="59" spans="2:11" ht="15" x14ac:dyDescent="0.2">
      <c r="B59" s="68"/>
      <c r="C59" s="68"/>
      <c r="D59" s="68"/>
      <c r="E59" s="83"/>
      <c r="F59" s="68"/>
      <c r="G59" s="68"/>
      <c r="H59" s="82"/>
      <c r="I59" s="81"/>
      <c r="J59" s="82"/>
      <c r="K59" s="94">
        <f>SUM(K26:K58)</f>
        <v>5.25</v>
      </c>
    </row>
    <row r="60" spans="2:11" ht="15.75" x14ac:dyDescent="0.25">
      <c r="B60" s="89" t="s">
        <v>39</v>
      </c>
      <c r="C60" s="89"/>
      <c r="D60" s="74"/>
      <c r="E60" s="95">
        <v>0.15</v>
      </c>
      <c r="F60" s="74"/>
      <c r="G60" s="74"/>
      <c r="H60" s="93"/>
      <c r="I60" s="96"/>
      <c r="J60" s="93"/>
      <c r="K60" s="93">
        <f>K59*E60</f>
        <v>0.78749999999999998</v>
      </c>
    </row>
    <row r="61" spans="2:11" ht="15.75" x14ac:dyDescent="0.25">
      <c r="B61" s="87"/>
      <c r="C61" s="87"/>
      <c r="D61" s="97"/>
      <c r="E61" s="98"/>
      <c r="F61" s="97"/>
      <c r="G61" s="97"/>
      <c r="H61" s="94"/>
      <c r="I61" s="99"/>
      <c r="J61" s="94"/>
      <c r="K61" s="94"/>
    </row>
    <row r="62" spans="2:11" ht="16.5" thickBot="1" x14ac:dyDescent="0.3">
      <c r="B62" s="100" t="s">
        <v>40</v>
      </c>
      <c r="C62" s="101"/>
      <c r="D62" s="101"/>
      <c r="E62" s="101"/>
      <c r="F62" s="101"/>
      <c r="G62" s="101"/>
      <c r="H62" s="102"/>
      <c r="I62" s="103"/>
      <c r="J62" s="102"/>
      <c r="K62" s="104">
        <f>SUM(K59:K60)</f>
        <v>6.0374999999999996</v>
      </c>
    </row>
    <row r="63" spans="2:11" ht="13.5" thickTop="1" x14ac:dyDescent="0.2"/>
  </sheetData>
  <protectedRanges>
    <protectedRange sqref="E12 E60 E16:E22" name="Bereich1"/>
  </protectedRanges>
  <mergeCells count="3">
    <mergeCell ref="B5:G5"/>
    <mergeCell ref="B8:B10"/>
    <mergeCell ref="E25:F25"/>
  </mergeCells>
  <printOptions horizontalCentered="1"/>
  <pageMargins left="0.59055118110236227" right="0.19685039370078741" top="0.27559055118110237" bottom="0.35433070866141736" header="0.15748031496062992" footer="0.15748031496062992"/>
  <pageSetup paperSize="9" scale="66" orientation="landscape" horizontalDpi="300" verticalDpi="300" r:id="rId1"/>
  <headerFooter alignWithMargins="0">
    <oddHeader>&amp;C&amp;A]</oddHeader>
    <oddFooter>&amp;L&amp;D &amp;F &amp;A&amp;C &amp;R&amp;N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FFDDA-4CCD-43B0-ACB5-ADCAF637C344}">
  <dimension ref="B2:L73"/>
  <sheetViews>
    <sheetView tabSelected="1" topLeftCell="A3" workbookViewId="0">
      <selection activeCell="E39" sqref="E39"/>
    </sheetView>
  </sheetViews>
  <sheetFormatPr baseColWidth="10" defaultRowHeight="12.75" x14ac:dyDescent="0.2"/>
  <cols>
    <col min="1" max="1" width="2.140625" style="3" customWidth="1"/>
    <col min="2" max="2" width="35" style="3" customWidth="1"/>
    <col min="3" max="3" width="30.7109375" style="3" customWidth="1"/>
    <col min="4" max="4" width="4.140625" style="3" bestFit="1" customWidth="1"/>
    <col min="5" max="5" width="22.85546875" style="3" customWidth="1"/>
    <col min="6" max="6" width="3.5703125" style="3" customWidth="1"/>
    <col min="7" max="7" width="2.140625" style="3" customWidth="1"/>
    <col min="8" max="8" width="20" style="3" customWidth="1"/>
    <col min="9" max="9" width="2.140625" style="3" customWidth="1"/>
    <col min="10" max="10" width="20" style="3" customWidth="1"/>
    <col min="11" max="11" width="25.42578125" style="3" customWidth="1"/>
    <col min="12" max="12" width="2.140625" style="3" customWidth="1"/>
    <col min="13" max="256" width="11.42578125" style="3"/>
    <col min="257" max="257" width="2.140625" style="3" customWidth="1"/>
    <col min="258" max="258" width="35" style="3" customWidth="1"/>
    <col min="259" max="259" width="30.7109375" style="3" customWidth="1"/>
    <col min="260" max="260" width="4.140625" style="3" bestFit="1" customWidth="1"/>
    <col min="261" max="261" width="22.85546875" style="3" customWidth="1"/>
    <col min="262" max="262" width="3.5703125" style="3" customWidth="1"/>
    <col min="263" max="263" width="2.140625" style="3" customWidth="1"/>
    <col min="264" max="264" width="20" style="3" customWidth="1"/>
    <col min="265" max="265" width="2.140625" style="3" customWidth="1"/>
    <col min="266" max="266" width="20" style="3" customWidth="1"/>
    <col min="267" max="267" width="25.42578125" style="3" customWidth="1"/>
    <col min="268" max="268" width="2.140625" style="3" customWidth="1"/>
    <col min="269" max="512" width="11.42578125" style="3"/>
    <col min="513" max="513" width="2.140625" style="3" customWidth="1"/>
    <col min="514" max="514" width="35" style="3" customWidth="1"/>
    <col min="515" max="515" width="30.7109375" style="3" customWidth="1"/>
    <col min="516" max="516" width="4.140625" style="3" bestFit="1" customWidth="1"/>
    <col min="517" max="517" width="22.85546875" style="3" customWidth="1"/>
    <col min="518" max="518" width="3.5703125" style="3" customWidth="1"/>
    <col min="519" max="519" width="2.140625" style="3" customWidth="1"/>
    <col min="520" max="520" width="20" style="3" customWidth="1"/>
    <col min="521" max="521" width="2.140625" style="3" customWidth="1"/>
    <col min="522" max="522" width="20" style="3" customWidth="1"/>
    <col min="523" max="523" width="25.42578125" style="3" customWidth="1"/>
    <col min="524" max="524" width="2.140625" style="3" customWidth="1"/>
    <col min="525" max="768" width="11.42578125" style="3"/>
    <col min="769" max="769" width="2.140625" style="3" customWidth="1"/>
    <col min="770" max="770" width="35" style="3" customWidth="1"/>
    <col min="771" max="771" width="30.7109375" style="3" customWidth="1"/>
    <col min="772" max="772" width="4.140625" style="3" bestFit="1" customWidth="1"/>
    <col min="773" max="773" width="22.85546875" style="3" customWidth="1"/>
    <col min="774" max="774" width="3.5703125" style="3" customWidth="1"/>
    <col min="775" max="775" width="2.140625" style="3" customWidth="1"/>
    <col min="776" max="776" width="20" style="3" customWidth="1"/>
    <col min="777" max="777" width="2.140625" style="3" customWidth="1"/>
    <col min="778" max="778" width="20" style="3" customWidth="1"/>
    <col min="779" max="779" width="25.42578125" style="3" customWidth="1"/>
    <col min="780" max="780" width="2.140625" style="3" customWidth="1"/>
    <col min="781" max="1024" width="11.42578125" style="3"/>
    <col min="1025" max="1025" width="2.140625" style="3" customWidth="1"/>
    <col min="1026" max="1026" width="35" style="3" customWidth="1"/>
    <col min="1027" max="1027" width="30.7109375" style="3" customWidth="1"/>
    <col min="1028" max="1028" width="4.140625" style="3" bestFit="1" customWidth="1"/>
    <col min="1029" max="1029" width="22.85546875" style="3" customWidth="1"/>
    <col min="1030" max="1030" width="3.5703125" style="3" customWidth="1"/>
    <col min="1031" max="1031" width="2.140625" style="3" customWidth="1"/>
    <col min="1032" max="1032" width="20" style="3" customWidth="1"/>
    <col min="1033" max="1033" width="2.140625" style="3" customWidth="1"/>
    <col min="1034" max="1034" width="20" style="3" customWidth="1"/>
    <col min="1035" max="1035" width="25.42578125" style="3" customWidth="1"/>
    <col min="1036" max="1036" width="2.140625" style="3" customWidth="1"/>
    <col min="1037" max="1280" width="11.42578125" style="3"/>
    <col min="1281" max="1281" width="2.140625" style="3" customWidth="1"/>
    <col min="1282" max="1282" width="35" style="3" customWidth="1"/>
    <col min="1283" max="1283" width="30.7109375" style="3" customWidth="1"/>
    <col min="1284" max="1284" width="4.140625" style="3" bestFit="1" customWidth="1"/>
    <col min="1285" max="1285" width="22.85546875" style="3" customWidth="1"/>
    <col min="1286" max="1286" width="3.5703125" style="3" customWidth="1"/>
    <col min="1287" max="1287" width="2.140625" style="3" customWidth="1"/>
    <col min="1288" max="1288" width="20" style="3" customWidth="1"/>
    <col min="1289" max="1289" width="2.140625" style="3" customWidth="1"/>
    <col min="1290" max="1290" width="20" style="3" customWidth="1"/>
    <col min="1291" max="1291" width="25.42578125" style="3" customWidth="1"/>
    <col min="1292" max="1292" width="2.140625" style="3" customWidth="1"/>
    <col min="1293" max="1536" width="11.42578125" style="3"/>
    <col min="1537" max="1537" width="2.140625" style="3" customWidth="1"/>
    <col min="1538" max="1538" width="35" style="3" customWidth="1"/>
    <col min="1539" max="1539" width="30.7109375" style="3" customWidth="1"/>
    <col min="1540" max="1540" width="4.140625" style="3" bestFit="1" customWidth="1"/>
    <col min="1541" max="1541" width="22.85546875" style="3" customWidth="1"/>
    <col min="1542" max="1542" width="3.5703125" style="3" customWidth="1"/>
    <col min="1543" max="1543" width="2.140625" style="3" customWidth="1"/>
    <col min="1544" max="1544" width="20" style="3" customWidth="1"/>
    <col min="1545" max="1545" width="2.140625" style="3" customWidth="1"/>
    <col min="1546" max="1546" width="20" style="3" customWidth="1"/>
    <col min="1547" max="1547" width="25.42578125" style="3" customWidth="1"/>
    <col min="1548" max="1548" width="2.140625" style="3" customWidth="1"/>
    <col min="1549" max="1792" width="11.42578125" style="3"/>
    <col min="1793" max="1793" width="2.140625" style="3" customWidth="1"/>
    <col min="1794" max="1794" width="35" style="3" customWidth="1"/>
    <col min="1795" max="1795" width="30.7109375" style="3" customWidth="1"/>
    <col min="1796" max="1796" width="4.140625" style="3" bestFit="1" customWidth="1"/>
    <col min="1797" max="1797" width="22.85546875" style="3" customWidth="1"/>
    <col min="1798" max="1798" width="3.5703125" style="3" customWidth="1"/>
    <col min="1799" max="1799" width="2.140625" style="3" customWidth="1"/>
    <col min="1800" max="1800" width="20" style="3" customWidth="1"/>
    <col min="1801" max="1801" width="2.140625" style="3" customWidth="1"/>
    <col min="1802" max="1802" width="20" style="3" customWidth="1"/>
    <col min="1803" max="1803" width="25.42578125" style="3" customWidth="1"/>
    <col min="1804" max="1804" width="2.140625" style="3" customWidth="1"/>
    <col min="1805" max="2048" width="11.42578125" style="3"/>
    <col min="2049" max="2049" width="2.140625" style="3" customWidth="1"/>
    <col min="2050" max="2050" width="35" style="3" customWidth="1"/>
    <col min="2051" max="2051" width="30.7109375" style="3" customWidth="1"/>
    <col min="2052" max="2052" width="4.140625" style="3" bestFit="1" customWidth="1"/>
    <col min="2053" max="2053" width="22.85546875" style="3" customWidth="1"/>
    <col min="2054" max="2054" width="3.5703125" style="3" customWidth="1"/>
    <col min="2055" max="2055" width="2.140625" style="3" customWidth="1"/>
    <col min="2056" max="2056" width="20" style="3" customWidth="1"/>
    <col min="2057" max="2057" width="2.140625" style="3" customWidth="1"/>
    <col min="2058" max="2058" width="20" style="3" customWidth="1"/>
    <col min="2059" max="2059" width="25.42578125" style="3" customWidth="1"/>
    <col min="2060" max="2060" width="2.140625" style="3" customWidth="1"/>
    <col min="2061" max="2304" width="11.42578125" style="3"/>
    <col min="2305" max="2305" width="2.140625" style="3" customWidth="1"/>
    <col min="2306" max="2306" width="35" style="3" customWidth="1"/>
    <col min="2307" max="2307" width="30.7109375" style="3" customWidth="1"/>
    <col min="2308" max="2308" width="4.140625" style="3" bestFit="1" customWidth="1"/>
    <col min="2309" max="2309" width="22.85546875" style="3" customWidth="1"/>
    <col min="2310" max="2310" width="3.5703125" style="3" customWidth="1"/>
    <col min="2311" max="2311" width="2.140625" style="3" customWidth="1"/>
    <col min="2312" max="2312" width="20" style="3" customWidth="1"/>
    <col min="2313" max="2313" width="2.140625" style="3" customWidth="1"/>
    <col min="2314" max="2314" width="20" style="3" customWidth="1"/>
    <col min="2315" max="2315" width="25.42578125" style="3" customWidth="1"/>
    <col min="2316" max="2316" width="2.140625" style="3" customWidth="1"/>
    <col min="2317" max="2560" width="11.42578125" style="3"/>
    <col min="2561" max="2561" width="2.140625" style="3" customWidth="1"/>
    <col min="2562" max="2562" width="35" style="3" customWidth="1"/>
    <col min="2563" max="2563" width="30.7109375" style="3" customWidth="1"/>
    <col min="2564" max="2564" width="4.140625" style="3" bestFit="1" customWidth="1"/>
    <col min="2565" max="2565" width="22.85546875" style="3" customWidth="1"/>
    <col min="2566" max="2566" width="3.5703125" style="3" customWidth="1"/>
    <col min="2567" max="2567" width="2.140625" style="3" customWidth="1"/>
    <col min="2568" max="2568" width="20" style="3" customWidth="1"/>
    <col min="2569" max="2569" width="2.140625" style="3" customWidth="1"/>
    <col min="2570" max="2570" width="20" style="3" customWidth="1"/>
    <col min="2571" max="2571" width="25.42578125" style="3" customWidth="1"/>
    <col min="2572" max="2572" width="2.140625" style="3" customWidth="1"/>
    <col min="2573" max="2816" width="11.42578125" style="3"/>
    <col min="2817" max="2817" width="2.140625" style="3" customWidth="1"/>
    <col min="2818" max="2818" width="35" style="3" customWidth="1"/>
    <col min="2819" max="2819" width="30.7109375" style="3" customWidth="1"/>
    <col min="2820" max="2820" width="4.140625" style="3" bestFit="1" customWidth="1"/>
    <col min="2821" max="2821" width="22.85546875" style="3" customWidth="1"/>
    <col min="2822" max="2822" width="3.5703125" style="3" customWidth="1"/>
    <col min="2823" max="2823" width="2.140625" style="3" customWidth="1"/>
    <col min="2824" max="2824" width="20" style="3" customWidth="1"/>
    <col min="2825" max="2825" width="2.140625" style="3" customWidth="1"/>
    <col min="2826" max="2826" width="20" style="3" customWidth="1"/>
    <col min="2827" max="2827" width="25.42578125" style="3" customWidth="1"/>
    <col min="2828" max="2828" width="2.140625" style="3" customWidth="1"/>
    <col min="2829" max="3072" width="11.42578125" style="3"/>
    <col min="3073" max="3073" width="2.140625" style="3" customWidth="1"/>
    <col min="3074" max="3074" width="35" style="3" customWidth="1"/>
    <col min="3075" max="3075" width="30.7109375" style="3" customWidth="1"/>
    <col min="3076" max="3076" width="4.140625" style="3" bestFit="1" customWidth="1"/>
    <col min="3077" max="3077" width="22.85546875" style="3" customWidth="1"/>
    <col min="3078" max="3078" width="3.5703125" style="3" customWidth="1"/>
    <col min="3079" max="3079" width="2.140625" style="3" customWidth="1"/>
    <col min="3080" max="3080" width="20" style="3" customWidth="1"/>
    <col min="3081" max="3081" width="2.140625" style="3" customWidth="1"/>
    <col min="3082" max="3082" width="20" style="3" customWidth="1"/>
    <col min="3083" max="3083" width="25.42578125" style="3" customWidth="1"/>
    <col min="3084" max="3084" width="2.140625" style="3" customWidth="1"/>
    <col min="3085" max="3328" width="11.42578125" style="3"/>
    <col min="3329" max="3329" width="2.140625" style="3" customWidth="1"/>
    <col min="3330" max="3330" width="35" style="3" customWidth="1"/>
    <col min="3331" max="3331" width="30.7109375" style="3" customWidth="1"/>
    <col min="3332" max="3332" width="4.140625" style="3" bestFit="1" customWidth="1"/>
    <col min="3333" max="3333" width="22.85546875" style="3" customWidth="1"/>
    <col min="3334" max="3334" width="3.5703125" style="3" customWidth="1"/>
    <col min="3335" max="3335" width="2.140625" style="3" customWidth="1"/>
    <col min="3336" max="3336" width="20" style="3" customWidth="1"/>
    <col min="3337" max="3337" width="2.140625" style="3" customWidth="1"/>
    <col min="3338" max="3338" width="20" style="3" customWidth="1"/>
    <col min="3339" max="3339" width="25.42578125" style="3" customWidth="1"/>
    <col min="3340" max="3340" width="2.140625" style="3" customWidth="1"/>
    <col min="3341" max="3584" width="11.42578125" style="3"/>
    <col min="3585" max="3585" width="2.140625" style="3" customWidth="1"/>
    <col min="3586" max="3586" width="35" style="3" customWidth="1"/>
    <col min="3587" max="3587" width="30.7109375" style="3" customWidth="1"/>
    <col min="3588" max="3588" width="4.140625" style="3" bestFit="1" customWidth="1"/>
    <col min="3589" max="3589" width="22.85546875" style="3" customWidth="1"/>
    <col min="3590" max="3590" width="3.5703125" style="3" customWidth="1"/>
    <col min="3591" max="3591" width="2.140625" style="3" customWidth="1"/>
    <col min="3592" max="3592" width="20" style="3" customWidth="1"/>
    <col min="3593" max="3593" width="2.140625" style="3" customWidth="1"/>
    <col min="3594" max="3594" width="20" style="3" customWidth="1"/>
    <col min="3595" max="3595" width="25.42578125" style="3" customWidth="1"/>
    <col min="3596" max="3596" width="2.140625" style="3" customWidth="1"/>
    <col min="3597" max="3840" width="11.42578125" style="3"/>
    <col min="3841" max="3841" width="2.140625" style="3" customWidth="1"/>
    <col min="3842" max="3842" width="35" style="3" customWidth="1"/>
    <col min="3843" max="3843" width="30.7109375" style="3" customWidth="1"/>
    <col min="3844" max="3844" width="4.140625" style="3" bestFit="1" customWidth="1"/>
    <col min="3845" max="3845" width="22.85546875" style="3" customWidth="1"/>
    <col min="3846" max="3846" width="3.5703125" style="3" customWidth="1"/>
    <col min="3847" max="3847" width="2.140625" style="3" customWidth="1"/>
    <col min="3848" max="3848" width="20" style="3" customWidth="1"/>
    <col min="3849" max="3849" width="2.140625" style="3" customWidth="1"/>
    <col min="3850" max="3850" width="20" style="3" customWidth="1"/>
    <col min="3851" max="3851" width="25.42578125" style="3" customWidth="1"/>
    <col min="3852" max="3852" width="2.140625" style="3" customWidth="1"/>
    <col min="3853" max="4096" width="11.42578125" style="3"/>
    <col min="4097" max="4097" width="2.140625" style="3" customWidth="1"/>
    <col min="4098" max="4098" width="35" style="3" customWidth="1"/>
    <col min="4099" max="4099" width="30.7109375" style="3" customWidth="1"/>
    <col min="4100" max="4100" width="4.140625" style="3" bestFit="1" customWidth="1"/>
    <col min="4101" max="4101" width="22.85546875" style="3" customWidth="1"/>
    <col min="4102" max="4102" width="3.5703125" style="3" customWidth="1"/>
    <col min="4103" max="4103" width="2.140625" style="3" customWidth="1"/>
    <col min="4104" max="4104" width="20" style="3" customWidth="1"/>
    <col min="4105" max="4105" width="2.140625" style="3" customWidth="1"/>
    <col min="4106" max="4106" width="20" style="3" customWidth="1"/>
    <col min="4107" max="4107" width="25.42578125" style="3" customWidth="1"/>
    <col min="4108" max="4108" width="2.140625" style="3" customWidth="1"/>
    <col min="4109" max="4352" width="11.42578125" style="3"/>
    <col min="4353" max="4353" width="2.140625" style="3" customWidth="1"/>
    <col min="4354" max="4354" width="35" style="3" customWidth="1"/>
    <col min="4355" max="4355" width="30.7109375" style="3" customWidth="1"/>
    <col min="4356" max="4356" width="4.140625" style="3" bestFit="1" customWidth="1"/>
    <col min="4357" max="4357" width="22.85546875" style="3" customWidth="1"/>
    <col min="4358" max="4358" width="3.5703125" style="3" customWidth="1"/>
    <col min="4359" max="4359" width="2.140625" style="3" customWidth="1"/>
    <col min="4360" max="4360" width="20" style="3" customWidth="1"/>
    <col min="4361" max="4361" width="2.140625" style="3" customWidth="1"/>
    <col min="4362" max="4362" width="20" style="3" customWidth="1"/>
    <col min="4363" max="4363" width="25.42578125" style="3" customWidth="1"/>
    <col min="4364" max="4364" width="2.140625" style="3" customWidth="1"/>
    <col min="4365" max="4608" width="11.42578125" style="3"/>
    <col min="4609" max="4609" width="2.140625" style="3" customWidth="1"/>
    <col min="4610" max="4610" width="35" style="3" customWidth="1"/>
    <col min="4611" max="4611" width="30.7109375" style="3" customWidth="1"/>
    <col min="4612" max="4612" width="4.140625" style="3" bestFit="1" customWidth="1"/>
    <col min="4613" max="4613" width="22.85546875" style="3" customWidth="1"/>
    <col min="4614" max="4614" width="3.5703125" style="3" customWidth="1"/>
    <col min="4615" max="4615" width="2.140625" style="3" customWidth="1"/>
    <col min="4616" max="4616" width="20" style="3" customWidth="1"/>
    <col min="4617" max="4617" width="2.140625" style="3" customWidth="1"/>
    <col min="4618" max="4618" width="20" style="3" customWidth="1"/>
    <col min="4619" max="4619" width="25.42578125" style="3" customWidth="1"/>
    <col min="4620" max="4620" width="2.140625" style="3" customWidth="1"/>
    <col min="4621" max="4864" width="11.42578125" style="3"/>
    <col min="4865" max="4865" width="2.140625" style="3" customWidth="1"/>
    <col min="4866" max="4866" width="35" style="3" customWidth="1"/>
    <col min="4867" max="4867" width="30.7109375" style="3" customWidth="1"/>
    <col min="4868" max="4868" width="4.140625" style="3" bestFit="1" customWidth="1"/>
    <col min="4869" max="4869" width="22.85546875" style="3" customWidth="1"/>
    <col min="4870" max="4870" width="3.5703125" style="3" customWidth="1"/>
    <col min="4871" max="4871" width="2.140625" style="3" customWidth="1"/>
    <col min="4872" max="4872" width="20" style="3" customWidth="1"/>
    <col min="4873" max="4873" width="2.140625" style="3" customWidth="1"/>
    <col min="4874" max="4874" width="20" style="3" customWidth="1"/>
    <col min="4875" max="4875" width="25.42578125" style="3" customWidth="1"/>
    <col min="4876" max="4876" width="2.140625" style="3" customWidth="1"/>
    <col min="4877" max="5120" width="11.42578125" style="3"/>
    <col min="5121" max="5121" width="2.140625" style="3" customWidth="1"/>
    <col min="5122" max="5122" width="35" style="3" customWidth="1"/>
    <col min="5123" max="5123" width="30.7109375" style="3" customWidth="1"/>
    <col min="5124" max="5124" width="4.140625" style="3" bestFit="1" customWidth="1"/>
    <col min="5125" max="5125" width="22.85546875" style="3" customWidth="1"/>
    <col min="5126" max="5126" width="3.5703125" style="3" customWidth="1"/>
    <col min="5127" max="5127" width="2.140625" style="3" customWidth="1"/>
    <col min="5128" max="5128" width="20" style="3" customWidth="1"/>
    <col min="5129" max="5129" width="2.140625" style="3" customWidth="1"/>
    <col min="5130" max="5130" width="20" style="3" customWidth="1"/>
    <col min="5131" max="5131" width="25.42578125" style="3" customWidth="1"/>
    <col min="5132" max="5132" width="2.140625" style="3" customWidth="1"/>
    <col min="5133" max="5376" width="11.42578125" style="3"/>
    <col min="5377" max="5377" width="2.140625" style="3" customWidth="1"/>
    <col min="5378" max="5378" width="35" style="3" customWidth="1"/>
    <col min="5379" max="5379" width="30.7109375" style="3" customWidth="1"/>
    <col min="5380" max="5380" width="4.140625" style="3" bestFit="1" customWidth="1"/>
    <col min="5381" max="5381" width="22.85546875" style="3" customWidth="1"/>
    <col min="5382" max="5382" width="3.5703125" style="3" customWidth="1"/>
    <col min="5383" max="5383" width="2.140625" style="3" customWidth="1"/>
    <col min="5384" max="5384" width="20" style="3" customWidth="1"/>
    <col min="5385" max="5385" width="2.140625" style="3" customWidth="1"/>
    <col min="5386" max="5386" width="20" style="3" customWidth="1"/>
    <col min="5387" max="5387" width="25.42578125" style="3" customWidth="1"/>
    <col min="5388" max="5388" width="2.140625" style="3" customWidth="1"/>
    <col min="5389" max="5632" width="11.42578125" style="3"/>
    <col min="5633" max="5633" width="2.140625" style="3" customWidth="1"/>
    <col min="5634" max="5634" width="35" style="3" customWidth="1"/>
    <col min="5635" max="5635" width="30.7109375" style="3" customWidth="1"/>
    <col min="5636" max="5636" width="4.140625" style="3" bestFit="1" customWidth="1"/>
    <col min="5637" max="5637" width="22.85546875" style="3" customWidth="1"/>
    <col min="5638" max="5638" width="3.5703125" style="3" customWidth="1"/>
    <col min="5639" max="5639" width="2.140625" style="3" customWidth="1"/>
    <col min="5640" max="5640" width="20" style="3" customWidth="1"/>
    <col min="5641" max="5641" width="2.140625" style="3" customWidth="1"/>
    <col min="5642" max="5642" width="20" style="3" customWidth="1"/>
    <col min="5643" max="5643" width="25.42578125" style="3" customWidth="1"/>
    <col min="5644" max="5644" width="2.140625" style="3" customWidth="1"/>
    <col min="5645" max="5888" width="11.42578125" style="3"/>
    <col min="5889" max="5889" width="2.140625" style="3" customWidth="1"/>
    <col min="5890" max="5890" width="35" style="3" customWidth="1"/>
    <col min="5891" max="5891" width="30.7109375" style="3" customWidth="1"/>
    <col min="5892" max="5892" width="4.140625" style="3" bestFit="1" customWidth="1"/>
    <col min="5893" max="5893" width="22.85546875" style="3" customWidth="1"/>
    <col min="5894" max="5894" width="3.5703125" style="3" customWidth="1"/>
    <col min="5895" max="5895" width="2.140625" style="3" customWidth="1"/>
    <col min="5896" max="5896" width="20" style="3" customWidth="1"/>
    <col min="5897" max="5897" width="2.140625" style="3" customWidth="1"/>
    <col min="5898" max="5898" width="20" style="3" customWidth="1"/>
    <col min="5899" max="5899" width="25.42578125" style="3" customWidth="1"/>
    <col min="5900" max="5900" width="2.140625" style="3" customWidth="1"/>
    <col min="5901" max="6144" width="11.42578125" style="3"/>
    <col min="6145" max="6145" width="2.140625" style="3" customWidth="1"/>
    <col min="6146" max="6146" width="35" style="3" customWidth="1"/>
    <col min="6147" max="6147" width="30.7109375" style="3" customWidth="1"/>
    <col min="6148" max="6148" width="4.140625" style="3" bestFit="1" customWidth="1"/>
    <col min="6149" max="6149" width="22.85546875" style="3" customWidth="1"/>
    <col min="6150" max="6150" width="3.5703125" style="3" customWidth="1"/>
    <col min="6151" max="6151" width="2.140625" style="3" customWidth="1"/>
    <col min="6152" max="6152" width="20" style="3" customWidth="1"/>
    <col min="6153" max="6153" width="2.140625" style="3" customWidth="1"/>
    <col min="6154" max="6154" width="20" style="3" customWidth="1"/>
    <col min="6155" max="6155" width="25.42578125" style="3" customWidth="1"/>
    <col min="6156" max="6156" width="2.140625" style="3" customWidth="1"/>
    <col min="6157" max="6400" width="11.42578125" style="3"/>
    <col min="6401" max="6401" width="2.140625" style="3" customWidth="1"/>
    <col min="6402" max="6402" width="35" style="3" customWidth="1"/>
    <col min="6403" max="6403" width="30.7109375" style="3" customWidth="1"/>
    <col min="6404" max="6404" width="4.140625" style="3" bestFit="1" customWidth="1"/>
    <col min="6405" max="6405" width="22.85546875" style="3" customWidth="1"/>
    <col min="6406" max="6406" width="3.5703125" style="3" customWidth="1"/>
    <col min="6407" max="6407" width="2.140625" style="3" customWidth="1"/>
    <col min="6408" max="6408" width="20" style="3" customWidth="1"/>
    <col min="6409" max="6409" width="2.140625" style="3" customWidth="1"/>
    <col min="6410" max="6410" width="20" style="3" customWidth="1"/>
    <col min="6411" max="6411" width="25.42578125" style="3" customWidth="1"/>
    <col min="6412" max="6412" width="2.140625" style="3" customWidth="1"/>
    <col min="6413" max="6656" width="11.42578125" style="3"/>
    <col min="6657" max="6657" width="2.140625" style="3" customWidth="1"/>
    <col min="6658" max="6658" width="35" style="3" customWidth="1"/>
    <col min="6659" max="6659" width="30.7109375" style="3" customWidth="1"/>
    <col min="6660" max="6660" width="4.140625" style="3" bestFit="1" customWidth="1"/>
    <col min="6661" max="6661" width="22.85546875" style="3" customWidth="1"/>
    <col min="6662" max="6662" width="3.5703125" style="3" customWidth="1"/>
    <col min="6663" max="6663" width="2.140625" style="3" customWidth="1"/>
    <col min="6664" max="6664" width="20" style="3" customWidth="1"/>
    <col min="6665" max="6665" width="2.140625" style="3" customWidth="1"/>
    <col min="6666" max="6666" width="20" style="3" customWidth="1"/>
    <col min="6667" max="6667" width="25.42578125" style="3" customWidth="1"/>
    <col min="6668" max="6668" width="2.140625" style="3" customWidth="1"/>
    <col min="6669" max="6912" width="11.42578125" style="3"/>
    <col min="6913" max="6913" width="2.140625" style="3" customWidth="1"/>
    <col min="6914" max="6914" width="35" style="3" customWidth="1"/>
    <col min="6915" max="6915" width="30.7109375" style="3" customWidth="1"/>
    <col min="6916" max="6916" width="4.140625" style="3" bestFit="1" customWidth="1"/>
    <col min="6917" max="6917" width="22.85546875" style="3" customWidth="1"/>
    <col min="6918" max="6918" width="3.5703125" style="3" customWidth="1"/>
    <col min="6919" max="6919" width="2.140625" style="3" customWidth="1"/>
    <col min="6920" max="6920" width="20" style="3" customWidth="1"/>
    <col min="6921" max="6921" width="2.140625" style="3" customWidth="1"/>
    <col min="6922" max="6922" width="20" style="3" customWidth="1"/>
    <col min="6923" max="6923" width="25.42578125" style="3" customWidth="1"/>
    <col min="6924" max="6924" width="2.140625" style="3" customWidth="1"/>
    <col min="6925" max="7168" width="11.42578125" style="3"/>
    <col min="7169" max="7169" width="2.140625" style="3" customWidth="1"/>
    <col min="7170" max="7170" width="35" style="3" customWidth="1"/>
    <col min="7171" max="7171" width="30.7109375" style="3" customWidth="1"/>
    <col min="7172" max="7172" width="4.140625" style="3" bestFit="1" customWidth="1"/>
    <col min="7173" max="7173" width="22.85546875" style="3" customWidth="1"/>
    <col min="7174" max="7174" width="3.5703125" style="3" customWidth="1"/>
    <col min="7175" max="7175" width="2.140625" style="3" customWidth="1"/>
    <col min="7176" max="7176" width="20" style="3" customWidth="1"/>
    <col min="7177" max="7177" width="2.140625" style="3" customWidth="1"/>
    <col min="7178" max="7178" width="20" style="3" customWidth="1"/>
    <col min="7179" max="7179" width="25.42578125" style="3" customWidth="1"/>
    <col min="7180" max="7180" width="2.140625" style="3" customWidth="1"/>
    <col min="7181" max="7424" width="11.42578125" style="3"/>
    <col min="7425" max="7425" width="2.140625" style="3" customWidth="1"/>
    <col min="7426" max="7426" width="35" style="3" customWidth="1"/>
    <col min="7427" max="7427" width="30.7109375" style="3" customWidth="1"/>
    <col min="7428" max="7428" width="4.140625" style="3" bestFit="1" customWidth="1"/>
    <col min="7429" max="7429" width="22.85546875" style="3" customWidth="1"/>
    <col min="7430" max="7430" width="3.5703125" style="3" customWidth="1"/>
    <col min="7431" max="7431" width="2.140625" style="3" customWidth="1"/>
    <col min="7432" max="7432" width="20" style="3" customWidth="1"/>
    <col min="7433" max="7433" width="2.140625" style="3" customWidth="1"/>
    <col min="7434" max="7434" width="20" style="3" customWidth="1"/>
    <col min="7435" max="7435" width="25.42578125" style="3" customWidth="1"/>
    <col min="7436" max="7436" width="2.140625" style="3" customWidth="1"/>
    <col min="7437" max="7680" width="11.42578125" style="3"/>
    <col min="7681" max="7681" width="2.140625" style="3" customWidth="1"/>
    <col min="7682" max="7682" width="35" style="3" customWidth="1"/>
    <col min="7683" max="7683" width="30.7109375" style="3" customWidth="1"/>
    <col min="7684" max="7684" width="4.140625" style="3" bestFit="1" customWidth="1"/>
    <col min="7685" max="7685" width="22.85546875" style="3" customWidth="1"/>
    <col min="7686" max="7686" width="3.5703125" style="3" customWidth="1"/>
    <col min="7687" max="7687" width="2.140625" style="3" customWidth="1"/>
    <col min="7688" max="7688" width="20" style="3" customWidth="1"/>
    <col min="7689" max="7689" width="2.140625" style="3" customWidth="1"/>
    <col min="7690" max="7690" width="20" style="3" customWidth="1"/>
    <col min="7691" max="7691" width="25.42578125" style="3" customWidth="1"/>
    <col min="7692" max="7692" width="2.140625" style="3" customWidth="1"/>
    <col min="7693" max="7936" width="11.42578125" style="3"/>
    <col min="7937" max="7937" width="2.140625" style="3" customWidth="1"/>
    <col min="7938" max="7938" width="35" style="3" customWidth="1"/>
    <col min="7939" max="7939" width="30.7109375" style="3" customWidth="1"/>
    <col min="7940" max="7940" width="4.140625" style="3" bestFit="1" customWidth="1"/>
    <col min="7941" max="7941" width="22.85546875" style="3" customWidth="1"/>
    <col min="7942" max="7942" width="3.5703125" style="3" customWidth="1"/>
    <col min="7943" max="7943" width="2.140625" style="3" customWidth="1"/>
    <col min="7944" max="7944" width="20" style="3" customWidth="1"/>
    <col min="7945" max="7945" width="2.140625" style="3" customWidth="1"/>
    <col min="7946" max="7946" width="20" style="3" customWidth="1"/>
    <col min="7947" max="7947" width="25.42578125" style="3" customWidth="1"/>
    <col min="7948" max="7948" width="2.140625" style="3" customWidth="1"/>
    <col min="7949" max="8192" width="11.42578125" style="3"/>
    <col min="8193" max="8193" width="2.140625" style="3" customWidth="1"/>
    <col min="8194" max="8194" width="35" style="3" customWidth="1"/>
    <col min="8195" max="8195" width="30.7109375" style="3" customWidth="1"/>
    <col min="8196" max="8196" width="4.140625" style="3" bestFit="1" customWidth="1"/>
    <col min="8197" max="8197" width="22.85546875" style="3" customWidth="1"/>
    <col min="8198" max="8198" width="3.5703125" style="3" customWidth="1"/>
    <col min="8199" max="8199" width="2.140625" style="3" customWidth="1"/>
    <col min="8200" max="8200" width="20" style="3" customWidth="1"/>
    <col min="8201" max="8201" width="2.140625" style="3" customWidth="1"/>
    <col min="8202" max="8202" width="20" style="3" customWidth="1"/>
    <col min="8203" max="8203" width="25.42578125" style="3" customWidth="1"/>
    <col min="8204" max="8204" width="2.140625" style="3" customWidth="1"/>
    <col min="8205" max="8448" width="11.42578125" style="3"/>
    <col min="8449" max="8449" width="2.140625" style="3" customWidth="1"/>
    <col min="8450" max="8450" width="35" style="3" customWidth="1"/>
    <col min="8451" max="8451" width="30.7109375" style="3" customWidth="1"/>
    <col min="8452" max="8452" width="4.140625" style="3" bestFit="1" customWidth="1"/>
    <col min="8453" max="8453" width="22.85546875" style="3" customWidth="1"/>
    <col min="8454" max="8454" width="3.5703125" style="3" customWidth="1"/>
    <col min="8455" max="8455" width="2.140625" style="3" customWidth="1"/>
    <col min="8456" max="8456" width="20" style="3" customWidth="1"/>
    <col min="8457" max="8457" width="2.140625" style="3" customWidth="1"/>
    <col min="8458" max="8458" width="20" style="3" customWidth="1"/>
    <col min="8459" max="8459" width="25.42578125" style="3" customWidth="1"/>
    <col min="8460" max="8460" width="2.140625" style="3" customWidth="1"/>
    <col min="8461" max="8704" width="11.42578125" style="3"/>
    <col min="8705" max="8705" width="2.140625" style="3" customWidth="1"/>
    <col min="8706" max="8706" width="35" style="3" customWidth="1"/>
    <col min="8707" max="8707" width="30.7109375" style="3" customWidth="1"/>
    <col min="8708" max="8708" width="4.140625" style="3" bestFit="1" customWidth="1"/>
    <col min="8709" max="8709" width="22.85546875" style="3" customWidth="1"/>
    <col min="8710" max="8710" width="3.5703125" style="3" customWidth="1"/>
    <col min="8711" max="8711" width="2.140625" style="3" customWidth="1"/>
    <col min="8712" max="8712" width="20" style="3" customWidth="1"/>
    <col min="8713" max="8713" width="2.140625" style="3" customWidth="1"/>
    <col min="8714" max="8714" width="20" style="3" customWidth="1"/>
    <col min="8715" max="8715" width="25.42578125" style="3" customWidth="1"/>
    <col min="8716" max="8716" width="2.140625" style="3" customWidth="1"/>
    <col min="8717" max="8960" width="11.42578125" style="3"/>
    <col min="8961" max="8961" width="2.140625" style="3" customWidth="1"/>
    <col min="8962" max="8962" width="35" style="3" customWidth="1"/>
    <col min="8963" max="8963" width="30.7109375" style="3" customWidth="1"/>
    <col min="8964" max="8964" width="4.140625" style="3" bestFit="1" customWidth="1"/>
    <col min="8965" max="8965" width="22.85546875" style="3" customWidth="1"/>
    <col min="8966" max="8966" width="3.5703125" style="3" customWidth="1"/>
    <col min="8967" max="8967" width="2.140625" style="3" customWidth="1"/>
    <col min="8968" max="8968" width="20" style="3" customWidth="1"/>
    <col min="8969" max="8969" width="2.140625" style="3" customWidth="1"/>
    <col min="8970" max="8970" width="20" style="3" customWidth="1"/>
    <col min="8971" max="8971" width="25.42578125" style="3" customWidth="1"/>
    <col min="8972" max="8972" width="2.140625" style="3" customWidth="1"/>
    <col min="8973" max="9216" width="11.42578125" style="3"/>
    <col min="9217" max="9217" width="2.140625" style="3" customWidth="1"/>
    <col min="9218" max="9218" width="35" style="3" customWidth="1"/>
    <col min="9219" max="9219" width="30.7109375" style="3" customWidth="1"/>
    <col min="9220" max="9220" width="4.140625" style="3" bestFit="1" customWidth="1"/>
    <col min="9221" max="9221" width="22.85546875" style="3" customWidth="1"/>
    <col min="9222" max="9222" width="3.5703125" style="3" customWidth="1"/>
    <col min="9223" max="9223" width="2.140625" style="3" customWidth="1"/>
    <col min="9224" max="9224" width="20" style="3" customWidth="1"/>
    <col min="9225" max="9225" width="2.140625" style="3" customWidth="1"/>
    <col min="9226" max="9226" width="20" style="3" customWidth="1"/>
    <col min="9227" max="9227" width="25.42578125" style="3" customWidth="1"/>
    <col min="9228" max="9228" width="2.140625" style="3" customWidth="1"/>
    <col min="9229" max="9472" width="11.42578125" style="3"/>
    <col min="9473" max="9473" width="2.140625" style="3" customWidth="1"/>
    <col min="9474" max="9474" width="35" style="3" customWidth="1"/>
    <col min="9475" max="9475" width="30.7109375" style="3" customWidth="1"/>
    <col min="9476" max="9476" width="4.140625" style="3" bestFit="1" customWidth="1"/>
    <col min="9477" max="9477" width="22.85546875" style="3" customWidth="1"/>
    <col min="9478" max="9478" width="3.5703125" style="3" customWidth="1"/>
    <col min="9479" max="9479" width="2.140625" style="3" customWidth="1"/>
    <col min="9480" max="9480" width="20" style="3" customWidth="1"/>
    <col min="9481" max="9481" width="2.140625" style="3" customWidth="1"/>
    <col min="9482" max="9482" width="20" style="3" customWidth="1"/>
    <col min="9483" max="9483" width="25.42578125" style="3" customWidth="1"/>
    <col min="9484" max="9484" width="2.140625" style="3" customWidth="1"/>
    <col min="9485" max="9728" width="11.42578125" style="3"/>
    <col min="9729" max="9729" width="2.140625" style="3" customWidth="1"/>
    <col min="9730" max="9730" width="35" style="3" customWidth="1"/>
    <col min="9731" max="9731" width="30.7109375" style="3" customWidth="1"/>
    <col min="9732" max="9732" width="4.140625" style="3" bestFit="1" customWidth="1"/>
    <col min="9733" max="9733" width="22.85546875" style="3" customWidth="1"/>
    <col min="9734" max="9734" width="3.5703125" style="3" customWidth="1"/>
    <col min="9735" max="9735" width="2.140625" style="3" customWidth="1"/>
    <col min="9736" max="9736" width="20" style="3" customWidth="1"/>
    <col min="9737" max="9737" width="2.140625" style="3" customWidth="1"/>
    <col min="9738" max="9738" width="20" style="3" customWidth="1"/>
    <col min="9739" max="9739" width="25.42578125" style="3" customWidth="1"/>
    <col min="9740" max="9740" width="2.140625" style="3" customWidth="1"/>
    <col min="9741" max="9984" width="11.42578125" style="3"/>
    <col min="9985" max="9985" width="2.140625" style="3" customWidth="1"/>
    <col min="9986" max="9986" width="35" style="3" customWidth="1"/>
    <col min="9987" max="9987" width="30.7109375" style="3" customWidth="1"/>
    <col min="9988" max="9988" width="4.140625" style="3" bestFit="1" customWidth="1"/>
    <col min="9989" max="9989" width="22.85546875" style="3" customWidth="1"/>
    <col min="9990" max="9990" width="3.5703125" style="3" customWidth="1"/>
    <col min="9991" max="9991" width="2.140625" style="3" customWidth="1"/>
    <col min="9992" max="9992" width="20" style="3" customWidth="1"/>
    <col min="9993" max="9993" width="2.140625" style="3" customWidth="1"/>
    <col min="9994" max="9994" width="20" style="3" customWidth="1"/>
    <col min="9995" max="9995" width="25.42578125" style="3" customWidth="1"/>
    <col min="9996" max="9996" width="2.140625" style="3" customWidth="1"/>
    <col min="9997" max="10240" width="11.42578125" style="3"/>
    <col min="10241" max="10241" width="2.140625" style="3" customWidth="1"/>
    <col min="10242" max="10242" width="35" style="3" customWidth="1"/>
    <col min="10243" max="10243" width="30.7109375" style="3" customWidth="1"/>
    <col min="10244" max="10244" width="4.140625" style="3" bestFit="1" customWidth="1"/>
    <col min="10245" max="10245" width="22.85546875" style="3" customWidth="1"/>
    <col min="10246" max="10246" width="3.5703125" style="3" customWidth="1"/>
    <col min="10247" max="10247" width="2.140625" style="3" customWidth="1"/>
    <col min="10248" max="10248" width="20" style="3" customWidth="1"/>
    <col min="10249" max="10249" width="2.140625" style="3" customWidth="1"/>
    <col min="10250" max="10250" width="20" style="3" customWidth="1"/>
    <col min="10251" max="10251" width="25.42578125" style="3" customWidth="1"/>
    <col min="10252" max="10252" width="2.140625" style="3" customWidth="1"/>
    <col min="10253" max="10496" width="11.42578125" style="3"/>
    <col min="10497" max="10497" width="2.140625" style="3" customWidth="1"/>
    <col min="10498" max="10498" width="35" style="3" customWidth="1"/>
    <col min="10499" max="10499" width="30.7109375" style="3" customWidth="1"/>
    <col min="10500" max="10500" width="4.140625" style="3" bestFit="1" customWidth="1"/>
    <col min="10501" max="10501" width="22.85546875" style="3" customWidth="1"/>
    <col min="10502" max="10502" width="3.5703125" style="3" customWidth="1"/>
    <col min="10503" max="10503" width="2.140625" style="3" customWidth="1"/>
    <col min="10504" max="10504" width="20" style="3" customWidth="1"/>
    <col min="10505" max="10505" width="2.140625" style="3" customWidth="1"/>
    <col min="10506" max="10506" width="20" style="3" customWidth="1"/>
    <col min="10507" max="10507" width="25.42578125" style="3" customWidth="1"/>
    <col min="10508" max="10508" width="2.140625" style="3" customWidth="1"/>
    <col min="10509" max="10752" width="11.42578125" style="3"/>
    <col min="10753" max="10753" width="2.140625" style="3" customWidth="1"/>
    <col min="10754" max="10754" width="35" style="3" customWidth="1"/>
    <col min="10755" max="10755" width="30.7109375" style="3" customWidth="1"/>
    <col min="10756" max="10756" width="4.140625" style="3" bestFit="1" customWidth="1"/>
    <col min="10757" max="10757" width="22.85546875" style="3" customWidth="1"/>
    <col min="10758" max="10758" width="3.5703125" style="3" customWidth="1"/>
    <col min="10759" max="10759" width="2.140625" style="3" customWidth="1"/>
    <col min="10760" max="10760" width="20" style="3" customWidth="1"/>
    <col min="10761" max="10761" width="2.140625" style="3" customWidth="1"/>
    <col min="10762" max="10762" width="20" style="3" customWidth="1"/>
    <col min="10763" max="10763" width="25.42578125" style="3" customWidth="1"/>
    <col min="10764" max="10764" width="2.140625" style="3" customWidth="1"/>
    <col min="10765" max="11008" width="11.42578125" style="3"/>
    <col min="11009" max="11009" width="2.140625" style="3" customWidth="1"/>
    <col min="11010" max="11010" width="35" style="3" customWidth="1"/>
    <col min="11011" max="11011" width="30.7109375" style="3" customWidth="1"/>
    <col min="11012" max="11012" width="4.140625" style="3" bestFit="1" customWidth="1"/>
    <col min="11013" max="11013" width="22.85546875" style="3" customWidth="1"/>
    <col min="11014" max="11014" width="3.5703125" style="3" customWidth="1"/>
    <col min="11015" max="11015" width="2.140625" style="3" customWidth="1"/>
    <col min="11016" max="11016" width="20" style="3" customWidth="1"/>
    <col min="11017" max="11017" width="2.140625" style="3" customWidth="1"/>
    <col min="11018" max="11018" width="20" style="3" customWidth="1"/>
    <col min="11019" max="11019" width="25.42578125" style="3" customWidth="1"/>
    <col min="11020" max="11020" width="2.140625" style="3" customWidth="1"/>
    <col min="11021" max="11264" width="11.42578125" style="3"/>
    <col min="11265" max="11265" width="2.140625" style="3" customWidth="1"/>
    <col min="11266" max="11266" width="35" style="3" customWidth="1"/>
    <col min="11267" max="11267" width="30.7109375" style="3" customWidth="1"/>
    <col min="11268" max="11268" width="4.140625" style="3" bestFit="1" customWidth="1"/>
    <col min="11269" max="11269" width="22.85546875" style="3" customWidth="1"/>
    <col min="11270" max="11270" width="3.5703125" style="3" customWidth="1"/>
    <col min="11271" max="11271" width="2.140625" style="3" customWidth="1"/>
    <col min="11272" max="11272" width="20" style="3" customWidth="1"/>
    <col min="11273" max="11273" width="2.140625" style="3" customWidth="1"/>
    <col min="11274" max="11274" width="20" style="3" customWidth="1"/>
    <col min="11275" max="11275" width="25.42578125" style="3" customWidth="1"/>
    <col min="11276" max="11276" width="2.140625" style="3" customWidth="1"/>
    <col min="11277" max="11520" width="11.42578125" style="3"/>
    <col min="11521" max="11521" width="2.140625" style="3" customWidth="1"/>
    <col min="11522" max="11522" width="35" style="3" customWidth="1"/>
    <col min="11523" max="11523" width="30.7109375" style="3" customWidth="1"/>
    <col min="11524" max="11524" width="4.140625" style="3" bestFit="1" customWidth="1"/>
    <col min="11525" max="11525" width="22.85546875" style="3" customWidth="1"/>
    <col min="11526" max="11526" width="3.5703125" style="3" customWidth="1"/>
    <col min="11527" max="11527" width="2.140625" style="3" customWidth="1"/>
    <col min="11528" max="11528" width="20" style="3" customWidth="1"/>
    <col min="11529" max="11529" width="2.140625" style="3" customWidth="1"/>
    <col min="11530" max="11530" width="20" style="3" customWidth="1"/>
    <col min="11531" max="11531" width="25.42578125" style="3" customWidth="1"/>
    <col min="11532" max="11532" width="2.140625" style="3" customWidth="1"/>
    <col min="11533" max="11776" width="11.42578125" style="3"/>
    <col min="11777" max="11777" width="2.140625" style="3" customWidth="1"/>
    <col min="11778" max="11778" width="35" style="3" customWidth="1"/>
    <col min="11779" max="11779" width="30.7109375" style="3" customWidth="1"/>
    <col min="11780" max="11780" width="4.140625" style="3" bestFit="1" customWidth="1"/>
    <col min="11781" max="11781" width="22.85546875" style="3" customWidth="1"/>
    <col min="11782" max="11782" width="3.5703125" style="3" customWidth="1"/>
    <col min="11783" max="11783" width="2.140625" style="3" customWidth="1"/>
    <col min="11784" max="11784" width="20" style="3" customWidth="1"/>
    <col min="11785" max="11785" width="2.140625" style="3" customWidth="1"/>
    <col min="11786" max="11786" width="20" style="3" customWidth="1"/>
    <col min="11787" max="11787" width="25.42578125" style="3" customWidth="1"/>
    <col min="11788" max="11788" width="2.140625" style="3" customWidth="1"/>
    <col min="11789" max="12032" width="11.42578125" style="3"/>
    <col min="12033" max="12033" width="2.140625" style="3" customWidth="1"/>
    <col min="12034" max="12034" width="35" style="3" customWidth="1"/>
    <col min="12035" max="12035" width="30.7109375" style="3" customWidth="1"/>
    <col min="12036" max="12036" width="4.140625" style="3" bestFit="1" customWidth="1"/>
    <col min="12037" max="12037" width="22.85546875" style="3" customWidth="1"/>
    <col min="12038" max="12038" width="3.5703125" style="3" customWidth="1"/>
    <col min="12039" max="12039" width="2.140625" style="3" customWidth="1"/>
    <col min="12040" max="12040" width="20" style="3" customWidth="1"/>
    <col min="12041" max="12041" width="2.140625" style="3" customWidth="1"/>
    <col min="12042" max="12042" width="20" style="3" customWidth="1"/>
    <col min="12043" max="12043" width="25.42578125" style="3" customWidth="1"/>
    <col min="12044" max="12044" width="2.140625" style="3" customWidth="1"/>
    <col min="12045" max="12288" width="11.42578125" style="3"/>
    <col min="12289" max="12289" width="2.140625" style="3" customWidth="1"/>
    <col min="12290" max="12290" width="35" style="3" customWidth="1"/>
    <col min="12291" max="12291" width="30.7109375" style="3" customWidth="1"/>
    <col min="12292" max="12292" width="4.140625" style="3" bestFit="1" customWidth="1"/>
    <col min="12293" max="12293" width="22.85546875" style="3" customWidth="1"/>
    <col min="12294" max="12294" width="3.5703125" style="3" customWidth="1"/>
    <col min="12295" max="12295" width="2.140625" style="3" customWidth="1"/>
    <col min="12296" max="12296" width="20" style="3" customWidth="1"/>
    <col min="12297" max="12297" width="2.140625" style="3" customWidth="1"/>
    <col min="12298" max="12298" width="20" style="3" customWidth="1"/>
    <col min="12299" max="12299" width="25.42578125" style="3" customWidth="1"/>
    <col min="12300" max="12300" width="2.140625" style="3" customWidth="1"/>
    <col min="12301" max="12544" width="11.42578125" style="3"/>
    <col min="12545" max="12545" width="2.140625" style="3" customWidth="1"/>
    <col min="12546" max="12546" width="35" style="3" customWidth="1"/>
    <col min="12547" max="12547" width="30.7109375" style="3" customWidth="1"/>
    <col min="12548" max="12548" width="4.140625" style="3" bestFit="1" customWidth="1"/>
    <col min="12549" max="12549" width="22.85546875" style="3" customWidth="1"/>
    <col min="12550" max="12550" width="3.5703125" style="3" customWidth="1"/>
    <col min="12551" max="12551" width="2.140625" style="3" customWidth="1"/>
    <col min="12552" max="12552" width="20" style="3" customWidth="1"/>
    <col min="12553" max="12553" width="2.140625" style="3" customWidth="1"/>
    <col min="12554" max="12554" width="20" style="3" customWidth="1"/>
    <col min="12555" max="12555" width="25.42578125" style="3" customWidth="1"/>
    <col min="12556" max="12556" width="2.140625" style="3" customWidth="1"/>
    <col min="12557" max="12800" width="11.42578125" style="3"/>
    <col min="12801" max="12801" width="2.140625" style="3" customWidth="1"/>
    <col min="12802" max="12802" width="35" style="3" customWidth="1"/>
    <col min="12803" max="12803" width="30.7109375" style="3" customWidth="1"/>
    <col min="12804" max="12804" width="4.140625" style="3" bestFit="1" customWidth="1"/>
    <col min="12805" max="12805" width="22.85546875" style="3" customWidth="1"/>
    <col min="12806" max="12806" width="3.5703125" style="3" customWidth="1"/>
    <col min="12807" max="12807" width="2.140625" style="3" customWidth="1"/>
    <col min="12808" max="12808" width="20" style="3" customWidth="1"/>
    <col min="12809" max="12809" width="2.140625" style="3" customWidth="1"/>
    <col min="12810" max="12810" width="20" style="3" customWidth="1"/>
    <col min="12811" max="12811" width="25.42578125" style="3" customWidth="1"/>
    <col min="12812" max="12812" width="2.140625" style="3" customWidth="1"/>
    <col min="12813" max="13056" width="11.42578125" style="3"/>
    <col min="13057" max="13057" width="2.140625" style="3" customWidth="1"/>
    <col min="13058" max="13058" width="35" style="3" customWidth="1"/>
    <col min="13059" max="13059" width="30.7109375" style="3" customWidth="1"/>
    <col min="13060" max="13060" width="4.140625" style="3" bestFit="1" customWidth="1"/>
    <col min="13061" max="13061" width="22.85546875" style="3" customWidth="1"/>
    <col min="13062" max="13062" width="3.5703125" style="3" customWidth="1"/>
    <col min="13063" max="13063" width="2.140625" style="3" customWidth="1"/>
    <col min="13064" max="13064" width="20" style="3" customWidth="1"/>
    <col min="13065" max="13065" width="2.140625" style="3" customWidth="1"/>
    <col min="13066" max="13066" width="20" style="3" customWidth="1"/>
    <col min="13067" max="13067" width="25.42578125" style="3" customWidth="1"/>
    <col min="13068" max="13068" width="2.140625" style="3" customWidth="1"/>
    <col min="13069" max="13312" width="11.42578125" style="3"/>
    <col min="13313" max="13313" width="2.140625" style="3" customWidth="1"/>
    <col min="13314" max="13314" width="35" style="3" customWidth="1"/>
    <col min="13315" max="13315" width="30.7109375" style="3" customWidth="1"/>
    <col min="13316" max="13316" width="4.140625" style="3" bestFit="1" customWidth="1"/>
    <col min="13317" max="13317" width="22.85546875" style="3" customWidth="1"/>
    <col min="13318" max="13318" width="3.5703125" style="3" customWidth="1"/>
    <col min="13319" max="13319" width="2.140625" style="3" customWidth="1"/>
    <col min="13320" max="13320" width="20" style="3" customWidth="1"/>
    <col min="13321" max="13321" width="2.140625" style="3" customWidth="1"/>
    <col min="13322" max="13322" width="20" style="3" customWidth="1"/>
    <col min="13323" max="13323" width="25.42578125" style="3" customWidth="1"/>
    <col min="13324" max="13324" width="2.140625" style="3" customWidth="1"/>
    <col min="13325" max="13568" width="11.42578125" style="3"/>
    <col min="13569" max="13569" width="2.140625" style="3" customWidth="1"/>
    <col min="13570" max="13570" width="35" style="3" customWidth="1"/>
    <col min="13571" max="13571" width="30.7109375" style="3" customWidth="1"/>
    <col min="13572" max="13572" width="4.140625" style="3" bestFit="1" customWidth="1"/>
    <col min="13573" max="13573" width="22.85546875" style="3" customWidth="1"/>
    <col min="13574" max="13574" width="3.5703125" style="3" customWidth="1"/>
    <col min="13575" max="13575" width="2.140625" style="3" customWidth="1"/>
    <col min="13576" max="13576" width="20" style="3" customWidth="1"/>
    <col min="13577" max="13577" width="2.140625" style="3" customWidth="1"/>
    <col min="13578" max="13578" width="20" style="3" customWidth="1"/>
    <col min="13579" max="13579" width="25.42578125" style="3" customWidth="1"/>
    <col min="13580" max="13580" width="2.140625" style="3" customWidth="1"/>
    <col min="13581" max="13824" width="11.42578125" style="3"/>
    <col min="13825" max="13825" width="2.140625" style="3" customWidth="1"/>
    <col min="13826" max="13826" width="35" style="3" customWidth="1"/>
    <col min="13827" max="13827" width="30.7109375" style="3" customWidth="1"/>
    <col min="13828" max="13828" width="4.140625" style="3" bestFit="1" customWidth="1"/>
    <col min="13829" max="13829" width="22.85546875" style="3" customWidth="1"/>
    <col min="13830" max="13830" width="3.5703125" style="3" customWidth="1"/>
    <col min="13831" max="13831" width="2.140625" style="3" customWidth="1"/>
    <col min="13832" max="13832" width="20" style="3" customWidth="1"/>
    <col min="13833" max="13833" width="2.140625" style="3" customWidth="1"/>
    <col min="13834" max="13834" width="20" style="3" customWidth="1"/>
    <col min="13835" max="13835" width="25.42578125" style="3" customWidth="1"/>
    <col min="13836" max="13836" width="2.140625" style="3" customWidth="1"/>
    <col min="13837" max="14080" width="11.42578125" style="3"/>
    <col min="14081" max="14081" width="2.140625" style="3" customWidth="1"/>
    <col min="14082" max="14082" width="35" style="3" customWidth="1"/>
    <col min="14083" max="14083" width="30.7109375" style="3" customWidth="1"/>
    <col min="14084" max="14084" width="4.140625" style="3" bestFit="1" customWidth="1"/>
    <col min="14085" max="14085" width="22.85546875" style="3" customWidth="1"/>
    <col min="14086" max="14086" width="3.5703125" style="3" customWidth="1"/>
    <col min="14087" max="14087" width="2.140625" style="3" customWidth="1"/>
    <col min="14088" max="14088" width="20" style="3" customWidth="1"/>
    <col min="14089" max="14089" width="2.140625" style="3" customWidth="1"/>
    <col min="14090" max="14090" width="20" style="3" customWidth="1"/>
    <col min="14091" max="14091" width="25.42578125" style="3" customWidth="1"/>
    <col min="14092" max="14092" width="2.140625" style="3" customWidth="1"/>
    <col min="14093" max="14336" width="11.42578125" style="3"/>
    <col min="14337" max="14337" width="2.140625" style="3" customWidth="1"/>
    <col min="14338" max="14338" width="35" style="3" customWidth="1"/>
    <col min="14339" max="14339" width="30.7109375" style="3" customWidth="1"/>
    <col min="14340" max="14340" width="4.140625" style="3" bestFit="1" customWidth="1"/>
    <col min="14341" max="14341" width="22.85546875" style="3" customWidth="1"/>
    <col min="14342" max="14342" width="3.5703125" style="3" customWidth="1"/>
    <col min="14343" max="14343" width="2.140625" style="3" customWidth="1"/>
    <col min="14344" max="14344" width="20" style="3" customWidth="1"/>
    <col min="14345" max="14345" width="2.140625" style="3" customWidth="1"/>
    <col min="14346" max="14346" width="20" style="3" customWidth="1"/>
    <col min="14347" max="14347" width="25.42578125" style="3" customWidth="1"/>
    <col min="14348" max="14348" width="2.140625" style="3" customWidth="1"/>
    <col min="14349" max="14592" width="11.42578125" style="3"/>
    <col min="14593" max="14593" width="2.140625" style="3" customWidth="1"/>
    <col min="14594" max="14594" width="35" style="3" customWidth="1"/>
    <col min="14595" max="14595" width="30.7109375" style="3" customWidth="1"/>
    <col min="14596" max="14596" width="4.140625" style="3" bestFit="1" customWidth="1"/>
    <col min="14597" max="14597" width="22.85546875" style="3" customWidth="1"/>
    <col min="14598" max="14598" width="3.5703125" style="3" customWidth="1"/>
    <col min="14599" max="14599" width="2.140625" style="3" customWidth="1"/>
    <col min="14600" max="14600" width="20" style="3" customWidth="1"/>
    <col min="14601" max="14601" width="2.140625" style="3" customWidth="1"/>
    <col min="14602" max="14602" width="20" style="3" customWidth="1"/>
    <col min="14603" max="14603" width="25.42578125" style="3" customWidth="1"/>
    <col min="14604" max="14604" width="2.140625" style="3" customWidth="1"/>
    <col min="14605" max="14848" width="11.42578125" style="3"/>
    <col min="14849" max="14849" width="2.140625" style="3" customWidth="1"/>
    <col min="14850" max="14850" width="35" style="3" customWidth="1"/>
    <col min="14851" max="14851" width="30.7109375" style="3" customWidth="1"/>
    <col min="14852" max="14852" width="4.140625" style="3" bestFit="1" customWidth="1"/>
    <col min="14853" max="14853" width="22.85546875" style="3" customWidth="1"/>
    <col min="14854" max="14854" width="3.5703125" style="3" customWidth="1"/>
    <col min="14855" max="14855" width="2.140625" style="3" customWidth="1"/>
    <col min="14856" max="14856" width="20" style="3" customWidth="1"/>
    <col min="14857" max="14857" width="2.140625" style="3" customWidth="1"/>
    <col min="14858" max="14858" width="20" style="3" customWidth="1"/>
    <col min="14859" max="14859" width="25.42578125" style="3" customWidth="1"/>
    <col min="14860" max="14860" width="2.140625" style="3" customWidth="1"/>
    <col min="14861" max="15104" width="11.42578125" style="3"/>
    <col min="15105" max="15105" width="2.140625" style="3" customWidth="1"/>
    <col min="15106" max="15106" width="35" style="3" customWidth="1"/>
    <col min="15107" max="15107" width="30.7109375" style="3" customWidth="1"/>
    <col min="15108" max="15108" width="4.140625" style="3" bestFit="1" customWidth="1"/>
    <col min="15109" max="15109" width="22.85546875" style="3" customWidth="1"/>
    <col min="15110" max="15110" width="3.5703125" style="3" customWidth="1"/>
    <col min="15111" max="15111" width="2.140625" style="3" customWidth="1"/>
    <col min="15112" max="15112" width="20" style="3" customWidth="1"/>
    <col min="15113" max="15113" width="2.140625" style="3" customWidth="1"/>
    <col min="15114" max="15114" width="20" style="3" customWidth="1"/>
    <col min="15115" max="15115" width="25.42578125" style="3" customWidth="1"/>
    <col min="15116" max="15116" width="2.140625" style="3" customWidth="1"/>
    <col min="15117" max="15360" width="11.42578125" style="3"/>
    <col min="15361" max="15361" width="2.140625" style="3" customWidth="1"/>
    <col min="15362" max="15362" width="35" style="3" customWidth="1"/>
    <col min="15363" max="15363" width="30.7109375" style="3" customWidth="1"/>
    <col min="15364" max="15364" width="4.140625" style="3" bestFit="1" customWidth="1"/>
    <col min="15365" max="15365" width="22.85546875" style="3" customWidth="1"/>
    <col min="15366" max="15366" width="3.5703125" style="3" customWidth="1"/>
    <col min="15367" max="15367" width="2.140625" style="3" customWidth="1"/>
    <col min="15368" max="15368" width="20" style="3" customWidth="1"/>
    <col min="15369" max="15369" width="2.140625" style="3" customWidth="1"/>
    <col min="15370" max="15370" width="20" style="3" customWidth="1"/>
    <col min="15371" max="15371" width="25.42578125" style="3" customWidth="1"/>
    <col min="15372" max="15372" width="2.140625" style="3" customWidth="1"/>
    <col min="15373" max="15616" width="11.42578125" style="3"/>
    <col min="15617" max="15617" width="2.140625" style="3" customWidth="1"/>
    <col min="15618" max="15618" width="35" style="3" customWidth="1"/>
    <col min="15619" max="15619" width="30.7109375" style="3" customWidth="1"/>
    <col min="15620" max="15620" width="4.140625" style="3" bestFit="1" customWidth="1"/>
    <col min="15621" max="15621" width="22.85546875" style="3" customWidth="1"/>
    <col min="15622" max="15622" width="3.5703125" style="3" customWidth="1"/>
    <col min="15623" max="15623" width="2.140625" style="3" customWidth="1"/>
    <col min="15624" max="15624" width="20" style="3" customWidth="1"/>
    <col min="15625" max="15625" width="2.140625" style="3" customWidth="1"/>
    <col min="15626" max="15626" width="20" style="3" customWidth="1"/>
    <col min="15627" max="15627" width="25.42578125" style="3" customWidth="1"/>
    <col min="15628" max="15628" width="2.140625" style="3" customWidth="1"/>
    <col min="15629" max="15872" width="11.42578125" style="3"/>
    <col min="15873" max="15873" width="2.140625" style="3" customWidth="1"/>
    <col min="15874" max="15874" width="35" style="3" customWidth="1"/>
    <col min="15875" max="15875" width="30.7109375" style="3" customWidth="1"/>
    <col min="15876" max="15876" width="4.140625" style="3" bestFit="1" customWidth="1"/>
    <col min="15877" max="15877" width="22.85546875" style="3" customWidth="1"/>
    <col min="15878" max="15878" width="3.5703125" style="3" customWidth="1"/>
    <col min="15879" max="15879" width="2.140625" style="3" customWidth="1"/>
    <col min="15880" max="15880" width="20" style="3" customWidth="1"/>
    <col min="15881" max="15881" width="2.140625" style="3" customWidth="1"/>
    <col min="15882" max="15882" width="20" style="3" customWidth="1"/>
    <col min="15883" max="15883" width="25.42578125" style="3" customWidth="1"/>
    <col min="15884" max="15884" width="2.140625" style="3" customWidth="1"/>
    <col min="15885" max="16128" width="11.42578125" style="3"/>
    <col min="16129" max="16129" width="2.140625" style="3" customWidth="1"/>
    <col min="16130" max="16130" width="35" style="3" customWidth="1"/>
    <col min="16131" max="16131" width="30.7109375" style="3" customWidth="1"/>
    <col min="16132" max="16132" width="4.140625" style="3" bestFit="1" customWidth="1"/>
    <col min="16133" max="16133" width="22.85546875" style="3" customWidth="1"/>
    <col min="16134" max="16134" width="3.5703125" style="3" customWidth="1"/>
    <col min="16135" max="16135" width="2.140625" style="3" customWidth="1"/>
    <col min="16136" max="16136" width="20" style="3" customWidth="1"/>
    <col min="16137" max="16137" width="2.140625" style="3" customWidth="1"/>
    <col min="16138" max="16138" width="20" style="3" customWidth="1"/>
    <col min="16139" max="16139" width="25.42578125" style="3" customWidth="1"/>
    <col min="16140" max="16140" width="2.140625" style="3" customWidth="1"/>
    <col min="16141" max="16384" width="11.42578125" style="3"/>
  </cols>
  <sheetData>
    <row r="2" spans="2:11" ht="39" customHeight="1" x14ac:dyDescent="0.5">
      <c r="B2" s="1" t="s">
        <v>0</v>
      </c>
      <c r="C2" s="2"/>
    </row>
    <row r="3" spans="2:11" ht="35.25" customHeight="1" x14ac:dyDescent="0.2">
      <c r="B3" s="4" t="s">
        <v>41</v>
      </c>
      <c r="C3" s="5"/>
      <c r="D3" s="6"/>
      <c r="E3" s="6"/>
      <c r="F3" s="7"/>
      <c r="G3" s="7"/>
      <c r="H3" s="7"/>
    </row>
    <row r="4" spans="2:11" x14ac:dyDescent="0.2">
      <c r="B4" s="8"/>
      <c r="K4" s="9" t="s">
        <v>2</v>
      </c>
    </row>
    <row r="5" spans="2:11" x14ac:dyDescent="0.2">
      <c r="B5" s="198" t="s">
        <v>3</v>
      </c>
      <c r="C5" s="199"/>
      <c r="D5" s="199"/>
      <c r="E5" s="199"/>
      <c r="F5" s="199"/>
      <c r="G5" s="199"/>
      <c r="K5" s="9" t="s">
        <v>4</v>
      </c>
    </row>
    <row r="6" spans="2:11" x14ac:dyDescent="0.2">
      <c r="B6" s="8" t="s">
        <v>5</v>
      </c>
      <c r="K6" s="9" t="s">
        <v>6</v>
      </c>
    </row>
    <row r="7" spans="2:11" ht="13.5" thickBot="1" x14ac:dyDescent="0.25"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2:11" s="15" customFormat="1" ht="12.75" customHeight="1" x14ac:dyDescent="0.2">
      <c r="B8" s="200" t="s">
        <v>7</v>
      </c>
      <c r="C8" s="12"/>
      <c r="D8" s="13"/>
      <c r="E8" s="13"/>
      <c r="F8" s="13"/>
      <c r="G8" s="13"/>
      <c r="H8" s="13"/>
      <c r="I8" s="13"/>
      <c r="J8" s="13"/>
      <c r="K8" s="14"/>
    </row>
    <row r="9" spans="2:11" s="15" customFormat="1" x14ac:dyDescent="0.2">
      <c r="B9" s="201"/>
      <c r="C9" s="15" t="s">
        <v>8</v>
      </c>
      <c r="D9" s="13"/>
      <c r="E9" s="13"/>
      <c r="F9" s="13"/>
      <c r="G9" s="13"/>
      <c r="H9" s="13"/>
      <c r="I9" s="13"/>
      <c r="J9" s="13"/>
      <c r="K9" s="14"/>
    </row>
    <row r="10" spans="2:11" s="15" customFormat="1" x14ac:dyDescent="0.2">
      <c r="B10" s="201"/>
    </row>
    <row r="11" spans="2:11" s="15" customFormat="1" ht="13.5" x14ac:dyDescent="0.2">
      <c r="B11" s="16"/>
      <c r="C11" s="17" t="s">
        <v>9</v>
      </c>
    </row>
    <row r="12" spans="2:11" s="15" customFormat="1" ht="13.5" x14ac:dyDescent="0.2">
      <c r="B12" s="16"/>
      <c r="C12" s="15" t="s">
        <v>10</v>
      </c>
      <c r="E12" s="18"/>
    </row>
    <row r="13" spans="2:11" s="15" customFormat="1" ht="15" x14ac:dyDescent="0.2">
      <c r="B13" s="16"/>
      <c r="C13" s="15" t="s">
        <v>11</v>
      </c>
      <c r="E13" s="54"/>
    </row>
    <row r="14" spans="2:11" s="15" customFormat="1" ht="13.5" x14ac:dyDescent="0.2">
      <c r="B14" s="16"/>
      <c r="E14" s="19"/>
    </row>
    <row r="15" spans="2:11" s="15" customFormat="1" ht="13.5" x14ac:dyDescent="0.2">
      <c r="B15" s="16"/>
      <c r="C15" s="17" t="s">
        <v>12</v>
      </c>
      <c r="E15" s="19"/>
    </row>
    <row r="16" spans="2:11" s="15" customFormat="1" ht="13.5" x14ac:dyDescent="0.2">
      <c r="B16" s="16"/>
      <c r="C16" s="15" t="s">
        <v>81</v>
      </c>
      <c r="D16" s="20" t="s">
        <v>14</v>
      </c>
      <c r="E16" s="18"/>
    </row>
    <row r="17" spans="2:12" s="15" customFormat="1" ht="13.5" x14ac:dyDescent="0.2">
      <c r="B17" s="16"/>
      <c r="C17" s="15" t="s">
        <v>67</v>
      </c>
      <c r="D17" s="20" t="s">
        <v>14</v>
      </c>
      <c r="E17" s="18"/>
    </row>
    <row r="18" spans="2:12" s="15" customFormat="1" ht="13.5" x14ac:dyDescent="0.2">
      <c r="B18" s="16"/>
      <c r="C18" s="15" t="s">
        <v>42</v>
      </c>
      <c r="D18" s="20" t="s">
        <v>44</v>
      </c>
      <c r="E18" s="18"/>
    </row>
    <row r="19" spans="2:12" s="15" customFormat="1" ht="13.5" x14ac:dyDescent="0.2">
      <c r="B19" s="16"/>
      <c r="D19" s="20"/>
      <c r="E19" s="18"/>
    </row>
    <row r="20" spans="2:12" s="15" customFormat="1" ht="13.5" x14ac:dyDescent="0.2">
      <c r="B20" s="16"/>
      <c r="C20" s="15" t="s">
        <v>16</v>
      </c>
      <c r="D20" s="20" t="s">
        <v>14</v>
      </c>
      <c r="E20" s="18"/>
    </row>
    <row r="21" spans="2:12" s="15" customFormat="1" ht="13.5" x14ac:dyDescent="0.2">
      <c r="B21" s="16"/>
    </row>
    <row r="22" spans="2:12" ht="17.25" thickBot="1" x14ac:dyDescent="0.25">
      <c r="B22" s="21"/>
      <c r="C22" s="22"/>
      <c r="D22" s="22"/>
      <c r="E22" s="23"/>
      <c r="F22" s="22"/>
      <c r="G22" s="22"/>
      <c r="H22" s="22"/>
      <c r="I22" s="22"/>
      <c r="J22" s="22"/>
      <c r="K22" s="22"/>
    </row>
    <row r="23" spans="2:12" ht="12.75" customHeight="1" x14ac:dyDescent="0.2">
      <c r="B23" s="16"/>
      <c r="C23" s="15"/>
      <c r="D23" s="15"/>
      <c r="E23" s="15"/>
      <c r="F23" s="15"/>
      <c r="G23" s="15"/>
      <c r="H23" s="15"/>
      <c r="I23" s="15"/>
      <c r="J23" s="15"/>
      <c r="K23" s="15"/>
    </row>
    <row r="24" spans="2:12" x14ac:dyDescent="0.2">
      <c r="B24" s="24"/>
      <c r="C24" s="24"/>
      <c r="D24" s="24"/>
      <c r="E24" s="25" t="s">
        <v>17</v>
      </c>
      <c r="F24" s="25"/>
      <c r="G24" s="26"/>
      <c r="H24" s="27" t="s">
        <v>18</v>
      </c>
      <c r="I24" s="25"/>
      <c r="J24" s="28" t="s">
        <v>19</v>
      </c>
      <c r="K24" s="27" t="s">
        <v>20</v>
      </c>
      <c r="L24" s="29"/>
    </row>
    <row r="25" spans="2:12" x14ac:dyDescent="0.2">
      <c r="B25" s="17" t="s">
        <v>21</v>
      </c>
      <c r="C25" s="15"/>
      <c r="D25" s="15"/>
      <c r="E25" s="30">
        <v>1</v>
      </c>
      <c r="F25" s="15" t="s">
        <v>22</v>
      </c>
      <c r="G25" s="15"/>
      <c r="H25" s="31">
        <f>$E$13</f>
        <v>0</v>
      </c>
      <c r="I25" s="32"/>
      <c r="J25" s="33">
        <f>H25*E25</f>
        <v>0</v>
      </c>
      <c r="K25" s="33">
        <f>J25</f>
        <v>0</v>
      </c>
    </row>
    <row r="26" spans="2:12" x14ac:dyDescent="0.2">
      <c r="B26" s="15"/>
      <c r="C26" s="17"/>
      <c r="D26" s="15"/>
      <c r="E26" s="34"/>
      <c r="F26" s="34"/>
      <c r="G26" s="34"/>
      <c r="H26" s="31"/>
      <c r="I26" s="32"/>
      <c r="J26" s="33"/>
      <c r="K26" s="33"/>
    </row>
    <row r="27" spans="2:12" x14ac:dyDescent="0.2">
      <c r="B27" s="17" t="s">
        <v>45</v>
      </c>
      <c r="C27" s="15"/>
      <c r="D27" s="15"/>
      <c r="E27" s="30">
        <v>2</v>
      </c>
      <c r="F27" s="34" t="s">
        <v>22</v>
      </c>
      <c r="G27" s="34"/>
      <c r="H27" s="31">
        <f>$E$13</f>
        <v>0</v>
      </c>
      <c r="I27" s="32"/>
      <c r="J27" s="33">
        <f>H27*E27</f>
        <v>0</v>
      </c>
      <c r="K27" s="33"/>
    </row>
    <row r="28" spans="2:12" x14ac:dyDescent="0.2">
      <c r="B28" s="15" t="s">
        <v>46</v>
      </c>
      <c r="C28" s="15"/>
      <c r="D28" s="15"/>
      <c r="E28" s="34">
        <v>0.2</v>
      </c>
      <c r="F28" s="34" t="s">
        <v>25</v>
      </c>
      <c r="G28" s="34"/>
      <c r="H28" s="31">
        <f>E16</f>
        <v>0</v>
      </c>
      <c r="I28" s="32"/>
      <c r="J28" s="33">
        <f>H28*E28</f>
        <v>0</v>
      </c>
      <c r="K28" s="35">
        <f>J28+J27</f>
        <v>0</v>
      </c>
    </row>
    <row r="29" spans="2:12" ht="8.25" customHeight="1" x14ac:dyDescent="0.2">
      <c r="B29" s="15"/>
      <c r="C29" s="15"/>
      <c r="D29" s="15"/>
      <c r="E29" s="34"/>
      <c r="F29" s="15"/>
      <c r="G29" s="15"/>
      <c r="H29" s="31"/>
      <c r="I29" s="32"/>
      <c r="J29" s="33"/>
      <c r="K29" s="33"/>
    </row>
    <row r="30" spans="2:12" x14ac:dyDescent="0.2">
      <c r="B30" s="17" t="s">
        <v>43</v>
      </c>
      <c r="C30" s="15"/>
      <c r="D30" s="15"/>
      <c r="E30" s="30">
        <v>4</v>
      </c>
      <c r="F30" s="15" t="s">
        <v>22</v>
      </c>
      <c r="G30" s="15"/>
      <c r="H30" s="31">
        <f>$E$13</f>
        <v>0</v>
      </c>
      <c r="I30" s="32"/>
      <c r="J30" s="33">
        <f>H30*E30</f>
        <v>0</v>
      </c>
      <c r="K30" s="33"/>
    </row>
    <row r="31" spans="2:12" x14ac:dyDescent="0.2">
      <c r="B31" s="15" t="s">
        <v>42</v>
      </c>
      <c r="C31" s="15"/>
      <c r="D31" s="15"/>
      <c r="E31" s="34">
        <v>1.25</v>
      </c>
      <c r="F31" s="15" t="s">
        <v>44</v>
      </c>
      <c r="G31" s="15"/>
      <c r="H31" s="31">
        <f>$E$18</f>
        <v>0</v>
      </c>
      <c r="I31" s="32"/>
      <c r="J31" s="33">
        <f>H31*E31</f>
        <v>0</v>
      </c>
      <c r="K31" s="33">
        <f>J31+J30</f>
        <v>0</v>
      </c>
    </row>
    <row r="32" spans="2:12" ht="15" customHeight="1" x14ac:dyDescent="0.2">
      <c r="B32" s="15"/>
      <c r="C32" s="15"/>
      <c r="D32" s="15"/>
      <c r="E32" s="34"/>
      <c r="F32" s="15"/>
      <c r="G32" s="15"/>
      <c r="H32" s="31"/>
      <c r="I32" s="32"/>
      <c r="J32" s="33"/>
      <c r="K32" s="33"/>
    </row>
    <row r="33" spans="2:11" x14ac:dyDescent="0.2">
      <c r="B33" s="17" t="s">
        <v>47</v>
      </c>
      <c r="C33" s="15"/>
      <c r="D33" s="15"/>
      <c r="E33" s="30">
        <v>4</v>
      </c>
      <c r="F33" s="15" t="s">
        <v>22</v>
      </c>
      <c r="G33" s="15"/>
      <c r="H33" s="31">
        <f>$E$13</f>
        <v>0</v>
      </c>
      <c r="I33" s="32"/>
      <c r="J33" s="33">
        <f>H33*E33</f>
        <v>0</v>
      </c>
      <c r="K33" s="33"/>
    </row>
    <row r="34" spans="2:11" x14ac:dyDescent="0.2">
      <c r="B34" s="15" t="s">
        <v>42</v>
      </c>
      <c r="C34" s="15"/>
      <c r="D34" s="15"/>
      <c r="E34" s="34">
        <v>1.25</v>
      </c>
      <c r="F34" s="15" t="s">
        <v>44</v>
      </c>
      <c r="G34" s="15"/>
      <c r="H34" s="31">
        <f>$E$18</f>
        <v>0</v>
      </c>
      <c r="I34" s="32"/>
      <c r="J34" s="33">
        <f>H34*E34</f>
        <v>0</v>
      </c>
      <c r="K34" s="33">
        <f>J34+J33</f>
        <v>0</v>
      </c>
    </row>
    <row r="35" spans="2:11" x14ac:dyDescent="0.2">
      <c r="B35" s="15"/>
      <c r="C35" s="15"/>
      <c r="D35" s="15"/>
      <c r="E35" s="34"/>
      <c r="F35" s="15"/>
      <c r="G35" s="15"/>
      <c r="H35" s="31"/>
      <c r="I35" s="32"/>
      <c r="J35" s="33"/>
      <c r="K35" s="33"/>
    </row>
    <row r="36" spans="2:11" x14ac:dyDescent="0.2">
      <c r="B36" s="17" t="s">
        <v>48</v>
      </c>
      <c r="C36" s="15"/>
      <c r="D36" s="15"/>
      <c r="E36" s="30">
        <v>4</v>
      </c>
      <c r="F36" s="15" t="s">
        <v>22</v>
      </c>
      <c r="G36" s="15"/>
      <c r="H36" s="31">
        <f>$E$13</f>
        <v>0</v>
      </c>
      <c r="I36" s="32"/>
      <c r="J36" s="33">
        <f>H36*E36</f>
        <v>0</v>
      </c>
      <c r="K36" s="33">
        <f>J36</f>
        <v>0</v>
      </c>
    </row>
    <row r="37" spans="2:11" x14ac:dyDescent="0.2">
      <c r="B37" s="15"/>
      <c r="C37" s="15"/>
      <c r="D37" s="15"/>
      <c r="E37" s="34"/>
      <c r="F37" s="15"/>
      <c r="G37" s="15"/>
      <c r="H37" s="31"/>
      <c r="I37" s="32"/>
      <c r="J37" s="33"/>
      <c r="K37" s="33"/>
    </row>
    <row r="38" spans="2:11" x14ac:dyDescent="0.2">
      <c r="B38" s="17" t="s">
        <v>31</v>
      </c>
      <c r="C38" s="15"/>
      <c r="D38" s="15"/>
      <c r="E38" s="30">
        <f>E30</f>
        <v>4</v>
      </c>
      <c r="F38" s="15" t="s">
        <v>22</v>
      </c>
      <c r="G38" s="15"/>
      <c r="H38" s="31">
        <f>E12/60</f>
        <v>0</v>
      </c>
      <c r="I38" s="32"/>
      <c r="J38" s="33">
        <f>H38*E38</f>
        <v>0</v>
      </c>
      <c r="K38" s="33"/>
    </row>
    <row r="39" spans="2:11" x14ac:dyDescent="0.2">
      <c r="B39" s="15" t="s">
        <v>32</v>
      </c>
      <c r="C39" s="15"/>
      <c r="D39" s="37"/>
      <c r="E39" s="34">
        <v>0.125</v>
      </c>
      <c r="F39" s="15" t="s">
        <v>25</v>
      </c>
      <c r="G39" s="15"/>
      <c r="H39" s="38">
        <f>E17</f>
        <v>0</v>
      </c>
      <c r="I39" s="32"/>
      <c r="J39" s="33">
        <f>H39*E39</f>
        <v>0</v>
      </c>
      <c r="K39" s="33">
        <f>J39+J38</f>
        <v>0</v>
      </c>
    </row>
    <row r="40" spans="2:11" x14ac:dyDescent="0.2">
      <c r="B40" s="15"/>
      <c r="C40" s="15"/>
      <c r="D40" s="37"/>
      <c r="E40" s="34"/>
      <c r="F40" s="15"/>
      <c r="G40" s="15"/>
      <c r="H40" s="31"/>
      <c r="I40" s="32"/>
      <c r="J40" s="33"/>
      <c r="K40" s="33"/>
    </row>
    <row r="41" spans="2:11" ht="15" customHeight="1" x14ac:dyDescent="0.2">
      <c r="B41" s="17" t="s">
        <v>33</v>
      </c>
      <c r="C41" s="15"/>
      <c r="D41" s="15"/>
      <c r="E41" s="30">
        <f>E30</f>
        <v>4</v>
      </c>
      <c r="F41" s="15" t="s">
        <v>22</v>
      </c>
      <c r="G41" s="15"/>
      <c r="H41" s="31">
        <f>E12/60</f>
        <v>0</v>
      </c>
      <c r="I41" s="32"/>
      <c r="J41" s="33">
        <f>H41*E41</f>
        <v>0</v>
      </c>
      <c r="K41" s="33"/>
    </row>
    <row r="42" spans="2:11" ht="12.75" customHeight="1" x14ac:dyDescent="0.2">
      <c r="B42" s="15" t="s">
        <v>32</v>
      </c>
      <c r="C42" s="15"/>
      <c r="D42" s="37"/>
      <c r="E42" s="34">
        <v>0.125</v>
      </c>
      <c r="F42" s="15" t="s">
        <v>25</v>
      </c>
      <c r="G42" s="15"/>
      <c r="H42" s="38">
        <f>E17</f>
        <v>0</v>
      </c>
      <c r="I42" s="32"/>
      <c r="J42" s="33">
        <f>H42*E42</f>
        <v>0</v>
      </c>
      <c r="K42" s="33">
        <f>J42+J41</f>
        <v>0</v>
      </c>
    </row>
    <row r="43" spans="2:11" x14ac:dyDescent="0.2">
      <c r="B43" s="15"/>
      <c r="C43" s="15"/>
      <c r="D43" s="37"/>
      <c r="E43" s="34"/>
      <c r="F43" s="15"/>
      <c r="G43" s="15"/>
      <c r="H43" s="38"/>
      <c r="I43" s="32"/>
      <c r="J43" s="33"/>
      <c r="K43" s="33"/>
    </row>
    <row r="44" spans="2:11" x14ac:dyDescent="0.2">
      <c r="B44" s="17" t="s">
        <v>33</v>
      </c>
      <c r="C44" s="15"/>
      <c r="D44" s="15"/>
      <c r="E44" s="30">
        <f>E30</f>
        <v>4</v>
      </c>
      <c r="F44" s="15" t="s">
        <v>22</v>
      </c>
      <c r="G44" s="15"/>
      <c r="H44" s="31">
        <f>E12/60</f>
        <v>0</v>
      </c>
      <c r="I44" s="32"/>
      <c r="J44" s="33">
        <f>H44*E44</f>
        <v>0</v>
      </c>
      <c r="K44" s="33"/>
    </row>
    <row r="45" spans="2:11" x14ac:dyDescent="0.2">
      <c r="B45" s="15" t="s">
        <v>34</v>
      </c>
      <c r="C45" s="15"/>
      <c r="D45" s="15"/>
      <c r="E45" s="34">
        <v>0.09</v>
      </c>
      <c r="F45" s="15" t="s">
        <v>25</v>
      </c>
      <c r="G45" s="15"/>
      <c r="H45" s="31">
        <f>$E$20</f>
        <v>0</v>
      </c>
      <c r="I45" s="32"/>
      <c r="J45" s="33">
        <f>H45*E45</f>
        <v>0</v>
      </c>
      <c r="K45" s="33">
        <f>J45+J44</f>
        <v>0</v>
      </c>
    </row>
    <row r="46" spans="2:11" x14ac:dyDescent="0.2">
      <c r="B46" s="15"/>
      <c r="C46" s="15"/>
      <c r="D46" s="15"/>
      <c r="E46" s="34"/>
      <c r="F46" s="15"/>
      <c r="G46" s="15"/>
      <c r="H46" s="31"/>
      <c r="I46" s="32"/>
      <c r="J46" s="33"/>
      <c r="K46" s="33"/>
    </row>
    <row r="47" spans="2:11" x14ac:dyDescent="0.2">
      <c r="B47" s="17" t="s">
        <v>35</v>
      </c>
      <c r="C47" s="15"/>
      <c r="D47" s="15"/>
      <c r="E47" s="30">
        <f>E30</f>
        <v>4</v>
      </c>
      <c r="F47" s="15" t="s">
        <v>22</v>
      </c>
      <c r="G47" s="15"/>
      <c r="H47" s="31">
        <f>E12/60</f>
        <v>0</v>
      </c>
      <c r="I47" s="32"/>
      <c r="J47" s="33">
        <f>H47*E47</f>
        <v>0</v>
      </c>
      <c r="K47" s="33"/>
    </row>
    <row r="48" spans="2:11" x14ac:dyDescent="0.2">
      <c r="B48" s="15" t="s">
        <v>34</v>
      </c>
      <c r="C48" s="15"/>
      <c r="D48" s="15"/>
      <c r="E48" s="34">
        <v>0.09</v>
      </c>
      <c r="F48" s="15" t="s">
        <v>25</v>
      </c>
      <c r="G48" s="15"/>
      <c r="H48" s="31">
        <f>$E$20</f>
        <v>0</v>
      </c>
      <c r="I48" s="32"/>
      <c r="J48" s="33">
        <f>H48*E48</f>
        <v>0</v>
      </c>
      <c r="K48" s="33">
        <f>J48+J47</f>
        <v>0</v>
      </c>
    </row>
    <row r="49" spans="2:11" x14ac:dyDescent="0.2">
      <c r="B49" s="15"/>
      <c r="C49" s="15"/>
      <c r="D49" s="15"/>
      <c r="E49" s="34"/>
      <c r="F49" s="15"/>
      <c r="G49" s="15"/>
      <c r="H49" s="31"/>
      <c r="I49" s="32"/>
      <c r="J49" s="33"/>
      <c r="K49" s="33"/>
    </row>
    <row r="50" spans="2:11" x14ac:dyDescent="0.2">
      <c r="B50" s="17" t="s">
        <v>36</v>
      </c>
      <c r="C50" s="15"/>
      <c r="D50" s="15"/>
      <c r="E50" s="15"/>
      <c r="F50" s="15"/>
      <c r="G50" s="15"/>
      <c r="H50" s="31"/>
      <c r="I50" s="32"/>
      <c r="J50" s="33">
        <v>5</v>
      </c>
      <c r="K50" s="33">
        <f>J50+J49</f>
        <v>5</v>
      </c>
    </row>
    <row r="51" spans="2:11" x14ac:dyDescent="0.2">
      <c r="B51" s="39"/>
      <c r="C51" s="15"/>
      <c r="D51" s="15"/>
      <c r="E51" s="15"/>
      <c r="F51" s="15"/>
      <c r="G51" s="15"/>
      <c r="H51" s="31"/>
      <c r="I51" s="32"/>
      <c r="J51" s="33"/>
      <c r="K51" s="33"/>
    </row>
    <row r="52" spans="2:11" x14ac:dyDescent="0.2">
      <c r="B52" s="40" t="s">
        <v>37</v>
      </c>
      <c r="C52" s="40"/>
      <c r="D52" s="24"/>
      <c r="E52" s="41">
        <v>0.05</v>
      </c>
      <c r="F52" s="24"/>
      <c r="G52" s="24"/>
      <c r="H52" s="42" t="s">
        <v>38</v>
      </c>
      <c r="I52" s="43"/>
      <c r="J52" s="42">
        <f>SUM(J25:J50)</f>
        <v>5</v>
      </c>
      <c r="K52" s="44">
        <f>J52*E52</f>
        <v>0.25</v>
      </c>
    </row>
    <row r="53" spans="2:11" x14ac:dyDescent="0.2">
      <c r="B53" s="15"/>
      <c r="C53" s="15"/>
      <c r="D53" s="15"/>
      <c r="E53" s="15"/>
      <c r="F53" s="15"/>
      <c r="G53" s="15"/>
      <c r="H53" s="33"/>
      <c r="I53" s="32"/>
      <c r="J53" s="33"/>
      <c r="K53" s="36">
        <f>SUM(K25:K52)</f>
        <v>5.25</v>
      </c>
    </row>
    <row r="54" spans="2:11" x14ac:dyDescent="0.2">
      <c r="B54" s="40" t="s">
        <v>39</v>
      </c>
      <c r="C54" s="40"/>
      <c r="D54" s="24"/>
      <c r="E54" s="45">
        <v>0.15</v>
      </c>
      <c r="F54" s="24"/>
      <c r="G54" s="24"/>
      <c r="H54" s="44"/>
      <c r="I54" s="46"/>
      <c r="J54" s="44"/>
      <c r="K54" s="44">
        <f>K53*E54</f>
        <v>0.78749999999999998</v>
      </c>
    </row>
    <row r="55" spans="2:11" x14ac:dyDescent="0.2">
      <c r="B55" s="47"/>
      <c r="C55" s="15"/>
      <c r="D55" s="15"/>
      <c r="E55" s="15"/>
      <c r="F55" s="13"/>
      <c r="G55" s="13"/>
      <c r="H55" s="36"/>
      <c r="I55" s="48"/>
      <c r="J55" s="36"/>
      <c r="K55" s="36"/>
    </row>
    <row r="56" spans="2:11" ht="13.5" thickBot="1" x14ac:dyDescent="0.25">
      <c r="B56" s="49" t="s">
        <v>40</v>
      </c>
      <c r="C56" s="50"/>
      <c r="D56" s="50"/>
      <c r="E56" s="50"/>
      <c r="F56" s="50"/>
      <c r="G56" s="50"/>
      <c r="H56" s="51"/>
      <c r="I56" s="52"/>
      <c r="J56" s="51"/>
      <c r="K56" s="53">
        <f>SUM(K53:K54)</f>
        <v>6.0374999999999996</v>
      </c>
    </row>
    <row r="57" spans="2:11" ht="13.5" thickTop="1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2:11" x14ac:dyDescent="0.2"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2:11" x14ac:dyDescent="0.2"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2:11" x14ac:dyDescent="0.2">
      <c r="B60" s="15"/>
      <c r="C60" s="15"/>
      <c r="D60" s="34"/>
      <c r="E60" s="15"/>
      <c r="F60" s="15"/>
      <c r="G60" s="15"/>
      <c r="H60" s="15"/>
      <c r="I60" s="15"/>
      <c r="J60" s="15"/>
      <c r="K60" s="15"/>
    </row>
    <row r="61" spans="2:11" x14ac:dyDescent="0.2"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2:11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2:11" x14ac:dyDescent="0.2"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2:11" x14ac:dyDescent="0.2"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2:11" x14ac:dyDescent="0.2"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2:11" x14ac:dyDescent="0.2"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2:11" x14ac:dyDescent="0.2"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2:11" x14ac:dyDescent="0.2"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2:11" x14ac:dyDescent="0.2"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2:11" x14ac:dyDescent="0.2"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2:11" x14ac:dyDescent="0.2"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2:11" x14ac:dyDescent="0.2"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2:11" x14ac:dyDescent="0.2">
      <c r="B73" s="15"/>
      <c r="C73" s="15"/>
      <c r="D73" s="15"/>
      <c r="E73" s="15"/>
      <c r="F73" s="15"/>
      <c r="G73" s="15"/>
      <c r="H73" s="15"/>
      <c r="I73" s="15"/>
      <c r="J73" s="15"/>
      <c r="K73" s="15"/>
    </row>
  </sheetData>
  <protectedRanges>
    <protectedRange sqref="E12 E54 E16:E20" name="Bereich1"/>
  </protectedRanges>
  <mergeCells count="2">
    <mergeCell ref="B5:G5"/>
    <mergeCell ref="B8:B1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BE218-04A6-4D39-9228-F3CDE816C9B6}">
  <dimension ref="B2:L76"/>
  <sheetViews>
    <sheetView topLeftCell="B20" workbookViewId="0">
      <selection activeCell="E40" sqref="E40"/>
    </sheetView>
  </sheetViews>
  <sheetFormatPr baseColWidth="10" defaultRowHeight="12.75" x14ac:dyDescent="0.2"/>
  <cols>
    <col min="1" max="1" width="2.140625" style="3" customWidth="1"/>
    <col min="2" max="2" width="35" style="3" customWidth="1"/>
    <col min="3" max="3" width="30.7109375" style="3" customWidth="1"/>
    <col min="4" max="4" width="4.140625" style="3" bestFit="1" customWidth="1"/>
    <col min="5" max="5" width="22.85546875" style="3" customWidth="1"/>
    <col min="6" max="6" width="3.5703125" style="3" customWidth="1"/>
    <col min="7" max="7" width="2.140625" style="3" customWidth="1"/>
    <col min="8" max="8" width="20" style="3" customWidth="1"/>
    <col min="9" max="9" width="2.140625" style="3" customWidth="1"/>
    <col min="10" max="10" width="20" style="3" customWidth="1"/>
    <col min="11" max="11" width="25.42578125" style="3" customWidth="1"/>
    <col min="12" max="12" width="2.140625" style="3" customWidth="1"/>
    <col min="13" max="256" width="11.42578125" style="3"/>
    <col min="257" max="257" width="2.140625" style="3" customWidth="1"/>
    <col min="258" max="258" width="35" style="3" customWidth="1"/>
    <col min="259" max="259" width="30.7109375" style="3" customWidth="1"/>
    <col min="260" max="260" width="4.140625" style="3" bestFit="1" customWidth="1"/>
    <col min="261" max="261" width="22.85546875" style="3" customWidth="1"/>
    <col min="262" max="262" width="3.5703125" style="3" customWidth="1"/>
    <col min="263" max="263" width="2.140625" style="3" customWidth="1"/>
    <col min="264" max="264" width="20" style="3" customWidth="1"/>
    <col min="265" max="265" width="2.140625" style="3" customWidth="1"/>
    <col min="266" max="266" width="20" style="3" customWidth="1"/>
    <col min="267" max="267" width="25.42578125" style="3" customWidth="1"/>
    <col min="268" max="268" width="2.140625" style="3" customWidth="1"/>
    <col min="269" max="512" width="11.42578125" style="3"/>
    <col min="513" max="513" width="2.140625" style="3" customWidth="1"/>
    <col min="514" max="514" width="35" style="3" customWidth="1"/>
    <col min="515" max="515" width="30.7109375" style="3" customWidth="1"/>
    <col min="516" max="516" width="4.140625" style="3" bestFit="1" customWidth="1"/>
    <col min="517" max="517" width="22.85546875" style="3" customWidth="1"/>
    <col min="518" max="518" width="3.5703125" style="3" customWidth="1"/>
    <col min="519" max="519" width="2.140625" style="3" customWidth="1"/>
    <col min="520" max="520" width="20" style="3" customWidth="1"/>
    <col min="521" max="521" width="2.140625" style="3" customWidth="1"/>
    <col min="522" max="522" width="20" style="3" customWidth="1"/>
    <col min="523" max="523" width="25.42578125" style="3" customWidth="1"/>
    <col min="524" max="524" width="2.140625" style="3" customWidth="1"/>
    <col min="525" max="768" width="11.42578125" style="3"/>
    <col min="769" max="769" width="2.140625" style="3" customWidth="1"/>
    <col min="770" max="770" width="35" style="3" customWidth="1"/>
    <col min="771" max="771" width="30.7109375" style="3" customWidth="1"/>
    <col min="772" max="772" width="4.140625" style="3" bestFit="1" customWidth="1"/>
    <col min="773" max="773" width="22.85546875" style="3" customWidth="1"/>
    <col min="774" max="774" width="3.5703125" style="3" customWidth="1"/>
    <col min="775" max="775" width="2.140625" style="3" customWidth="1"/>
    <col min="776" max="776" width="20" style="3" customWidth="1"/>
    <col min="777" max="777" width="2.140625" style="3" customWidth="1"/>
    <col min="778" max="778" width="20" style="3" customWidth="1"/>
    <col min="779" max="779" width="25.42578125" style="3" customWidth="1"/>
    <col min="780" max="780" width="2.140625" style="3" customWidth="1"/>
    <col min="781" max="1024" width="11.42578125" style="3"/>
    <col min="1025" max="1025" width="2.140625" style="3" customWidth="1"/>
    <col min="1026" max="1026" width="35" style="3" customWidth="1"/>
    <col min="1027" max="1027" width="30.7109375" style="3" customWidth="1"/>
    <col min="1028" max="1028" width="4.140625" style="3" bestFit="1" customWidth="1"/>
    <col min="1029" max="1029" width="22.85546875" style="3" customWidth="1"/>
    <col min="1030" max="1030" width="3.5703125" style="3" customWidth="1"/>
    <col min="1031" max="1031" width="2.140625" style="3" customWidth="1"/>
    <col min="1032" max="1032" width="20" style="3" customWidth="1"/>
    <col min="1033" max="1033" width="2.140625" style="3" customWidth="1"/>
    <col min="1034" max="1034" width="20" style="3" customWidth="1"/>
    <col min="1035" max="1035" width="25.42578125" style="3" customWidth="1"/>
    <col min="1036" max="1036" width="2.140625" style="3" customWidth="1"/>
    <col min="1037" max="1280" width="11.42578125" style="3"/>
    <col min="1281" max="1281" width="2.140625" style="3" customWidth="1"/>
    <col min="1282" max="1282" width="35" style="3" customWidth="1"/>
    <col min="1283" max="1283" width="30.7109375" style="3" customWidth="1"/>
    <col min="1284" max="1284" width="4.140625" style="3" bestFit="1" customWidth="1"/>
    <col min="1285" max="1285" width="22.85546875" style="3" customWidth="1"/>
    <col min="1286" max="1286" width="3.5703125" style="3" customWidth="1"/>
    <col min="1287" max="1287" width="2.140625" style="3" customWidth="1"/>
    <col min="1288" max="1288" width="20" style="3" customWidth="1"/>
    <col min="1289" max="1289" width="2.140625" style="3" customWidth="1"/>
    <col min="1290" max="1290" width="20" style="3" customWidth="1"/>
    <col min="1291" max="1291" width="25.42578125" style="3" customWidth="1"/>
    <col min="1292" max="1292" width="2.140625" style="3" customWidth="1"/>
    <col min="1293" max="1536" width="11.42578125" style="3"/>
    <col min="1537" max="1537" width="2.140625" style="3" customWidth="1"/>
    <col min="1538" max="1538" width="35" style="3" customWidth="1"/>
    <col min="1539" max="1539" width="30.7109375" style="3" customWidth="1"/>
    <col min="1540" max="1540" width="4.140625" style="3" bestFit="1" customWidth="1"/>
    <col min="1541" max="1541" width="22.85546875" style="3" customWidth="1"/>
    <col min="1542" max="1542" width="3.5703125" style="3" customWidth="1"/>
    <col min="1543" max="1543" width="2.140625" style="3" customWidth="1"/>
    <col min="1544" max="1544" width="20" style="3" customWidth="1"/>
    <col min="1545" max="1545" width="2.140625" style="3" customWidth="1"/>
    <col min="1546" max="1546" width="20" style="3" customWidth="1"/>
    <col min="1547" max="1547" width="25.42578125" style="3" customWidth="1"/>
    <col min="1548" max="1548" width="2.140625" style="3" customWidth="1"/>
    <col min="1549" max="1792" width="11.42578125" style="3"/>
    <col min="1793" max="1793" width="2.140625" style="3" customWidth="1"/>
    <col min="1794" max="1794" width="35" style="3" customWidth="1"/>
    <col min="1795" max="1795" width="30.7109375" style="3" customWidth="1"/>
    <col min="1796" max="1796" width="4.140625" style="3" bestFit="1" customWidth="1"/>
    <col min="1797" max="1797" width="22.85546875" style="3" customWidth="1"/>
    <col min="1798" max="1798" width="3.5703125" style="3" customWidth="1"/>
    <col min="1799" max="1799" width="2.140625" style="3" customWidth="1"/>
    <col min="1800" max="1800" width="20" style="3" customWidth="1"/>
    <col min="1801" max="1801" width="2.140625" style="3" customWidth="1"/>
    <col min="1802" max="1802" width="20" style="3" customWidth="1"/>
    <col min="1803" max="1803" width="25.42578125" style="3" customWidth="1"/>
    <col min="1804" max="1804" width="2.140625" style="3" customWidth="1"/>
    <col min="1805" max="2048" width="11.42578125" style="3"/>
    <col min="2049" max="2049" width="2.140625" style="3" customWidth="1"/>
    <col min="2050" max="2050" width="35" style="3" customWidth="1"/>
    <col min="2051" max="2051" width="30.7109375" style="3" customWidth="1"/>
    <col min="2052" max="2052" width="4.140625" style="3" bestFit="1" customWidth="1"/>
    <col min="2053" max="2053" width="22.85546875" style="3" customWidth="1"/>
    <col min="2054" max="2054" width="3.5703125" style="3" customWidth="1"/>
    <col min="2055" max="2055" width="2.140625" style="3" customWidth="1"/>
    <col min="2056" max="2056" width="20" style="3" customWidth="1"/>
    <col min="2057" max="2057" width="2.140625" style="3" customWidth="1"/>
    <col min="2058" max="2058" width="20" style="3" customWidth="1"/>
    <col min="2059" max="2059" width="25.42578125" style="3" customWidth="1"/>
    <col min="2060" max="2060" width="2.140625" style="3" customWidth="1"/>
    <col min="2061" max="2304" width="11.42578125" style="3"/>
    <col min="2305" max="2305" width="2.140625" style="3" customWidth="1"/>
    <col min="2306" max="2306" width="35" style="3" customWidth="1"/>
    <col min="2307" max="2307" width="30.7109375" style="3" customWidth="1"/>
    <col min="2308" max="2308" width="4.140625" style="3" bestFit="1" customWidth="1"/>
    <col min="2309" max="2309" width="22.85546875" style="3" customWidth="1"/>
    <col min="2310" max="2310" width="3.5703125" style="3" customWidth="1"/>
    <col min="2311" max="2311" width="2.140625" style="3" customWidth="1"/>
    <col min="2312" max="2312" width="20" style="3" customWidth="1"/>
    <col min="2313" max="2313" width="2.140625" style="3" customWidth="1"/>
    <col min="2314" max="2314" width="20" style="3" customWidth="1"/>
    <col min="2315" max="2315" width="25.42578125" style="3" customWidth="1"/>
    <col min="2316" max="2316" width="2.140625" style="3" customWidth="1"/>
    <col min="2317" max="2560" width="11.42578125" style="3"/>
    <col min="2561" max="2561" width="2.140625" style="3" customWidth="1"/>
    <col min="2562" max="2562" width="35" style="3" customWidth="1"/>
    <col min="2563" max="2563" width="30.7109375" style="3" customWidth="1"/>
    <col min="2564" max="2564" width="4.140625" style="3" bestFit="1" customWidth="1"/>
    <col min="2565" max="2565" width="22.85546875" style="3" customWidth="1"/>
    <col min="2566" max="2566" width="3.5703125" style="3" customWidth="1"/>
    <col min="2567" max="2567" width="2.140625" style="3" customWidth="1"/>
    <col min="2568" max="2568" width="20" style="3" customWidth="1"/>
    <col min="2569" max="2569" width="2.140625" style="3" customWidth="1"/>
    <col min="2570" max="2570" width="20" style="3" customWidth="1"/>
    <col min="2571" max="2571" width="25.42578125" style="3" customWidth="1"/>
    <col min="2572" max="2572" width="2.140625" style="3" customWidth="1"/>
    <col min="2573" max="2816" width="11.42578125" style="3"/>
    <col min="2817" max="2817" width="2.140625" style="3" customWidth="1"/>
    <col min="2818" max="2818" width="35" style="3" customWidth="1"/>
    <col min="2819" max="2819" width="30.7109375" style="3" customWidth="1"/>
    <col min="2820" max="2820" width="4.140625" style="3" bestFit="1" customWidth="1"/>
    <col min="2821" max="2821" width="22.85546875" style="3" customWidth="1"/>
    <col min="2822" max="2822" width="3.5703125" style="3" customWidth="1"/>
    <col min="2823" max="2823" width="2.140625" style="3" customWidth="1"/>
    <col min="2824" max="2824" width="20" style="3" customWidth="1"/>
    <col min="2825" max="2825" width="2.140625" style="3" customWidth="1"/>
    <col min="2826" max="2826" width="20" style="3" customWidth="1"/>
    <col min="2827" max="2827" width="25.42578125" style="3" customWidth="1"/>
    <col min="2828" max="2828" width="2.140625" style="3" customWidth="1"/>
    <col min="2829" max="3072" width="11.42578125" style="3"/>
    <col min="3073" max="3073" width="2.140625" style="3" customWidth="1"/>
    <col min="3074" max="3074" width="35" style="3" customWidth="1"/>
    <col min="3075" max="3075" width="30.7109375" style="3" customWidth="1"/>
    <col min="3076" max="3076" width="4.140625" style="3" bestFit="1" customWidth="1"/>
    <col min="3077" max="3077" width="22.85546875" style="3" customWidth="1"/>
    <col min="3078" max="3078" width="3.5703125" style="3" customWidth="1"/>
    <col min="3079" max="3079" width="2.140625" style="3" customWidth="1"/>
    <col min="3080" max="3080" width="20" style="3" customWidth="1"/>
    <col min="3081" max="3081" width="2.140625" style="3" customWidth="1"/>
    <col min="3082" max="3082" width="20" style="3" customWidth="1"/>
    <col min="3083" max="3083" width="25.42578125" style="3" customWidth="1"/>
    <col min="3084" max="3084" width="2.140625" style="3" customWidth="1"/>
    <col min="3085" max="3328" width="11.42578125" style="3"/>
    <col min="3329" max="3329" width="2.140625" style="3" customWidth="1"/>
    <col min="3330" max="3330" width="35" style="3" customWidth="1"/>
    <col min="3331" max="3331" width="30.7109375" style="3" customWidth="1"/>
    <col min="3332" max="3332" width="4.140625" style="3" bestFit="1" customWidth="1"/>
    <col min="3333" max="3333" width="22.85546875" style="3" customWidth="1"/>
    <col min="3334" max="3334" width="3.5703125" style="3" customWidth="1"/>
    <col min="3335" max="3335" width="2.140625" style="3" customWidth="1"/>
    <col min="3336" max="3336" width="20" style="3" customWidth="1"/>
    <col min="3337" max="3337" width="2.140625" style="3" customWidth="1"/>
    <col min="3338" max="3338" width="20" style="3" customWidth="1"/>
    <col min="3339" max="3339" width="25.42578125" style="3" customWidth="1"/>
    <col min="3340" max="3340" width="2.140625" style="3" customWidth="1"/>
    <col min="3341" max="3584" width="11.42578125" style="3"/>
    <col min="3585" max="3585" width="2.140625" style="3" customWidth="1"/>
    <col min="3586" max="3586" width="35" style="3" customWidth="1"/>
    <col min="3587" max="3587" width="30.7109375" style="3" customWidth="1"/>
    <col min="3588" max="3588" width="4.140625" style="3" bestFit="1" customWidth="1"/>
    <col min="3589" max="3589" width="22.85546875" style="3" customWidth="1"/>
    <col min="3590" max="3590" width="3.5703125" style="3" customWidth="1"/>
    <col min="3591" max="3591" width="2.140625" style="3" customWidth="1"/>
    <col min="3592" max="3592" width="20" style="3" customWidth="1"/>
    <col min="3593" max="3593" width="2.140625" style="3" customWidth="1"/>
    <col min="3594" max="3594" width="20" style="3" customWidth="1"/>
    <col min="3595" max="3595" width="25.42578125" style="3" customWidth="1"/>
    <col min="3596" max="3596" width="2.140625" style="3" customWidth="1"/>
    <col min="3597" max="3840" width="11.42578125" style="3"/>
    <col min="3841" max="3841" width="2.140625" style="3" customWidth="1"/>
    <col min="3842" max="3842" width="35" style="3" customWidth="1"/>
    <col min="3843" max="3843" width="30.7109375" style="3" customWidth="1"/>
    <col min="3844" max="3844" width="4.140625" style="3" bestFit="1" customWidth="1"/>
    <col min="3845" max="3845" width="22.85546875" style="3" customWidth="1"/>
    <col min="3846" max="3846" width="3.5703125" style="3" customWidth="1"/>
    <col min="3847" max="3847" width="2.140625" style="3" customWidth="1"/>
    <col min="3848" max="3848" width="20" style="3" customWidth="1"/>
    <col min="3849" max="3849" width="2.140625" style="3" customWidth="1"/>
    <col min="3850" max="3850" width="20" style="3" customWidth="1"/>
    <col min="3851" max="3851" width="25.42578125" style="3" customWidth="1"/>
    <col min="3852" max="3852" width="2.140625" style="3" customWidth="1"/>
    <col min="3853" max="4096" width="11.42578125" style="3"/>
    <col min="4097" max="4097" width="2.140625" style="3" customWidth="1"/>
    <col min="4098" max="4098" width="35" style="3" customWidth="1"/>
    <col min="4099" max="4099" width="30.7109375" style="3" customWidth="1"/>
    <col min="4100" max="4100" width="4.140625" style="3" bestFit="1" customWidth="1"/>
    <col min="4101" max="4101" width="22.85546875" style="3" customWidth="1"/>
    <col min="4102" max="4102" width="3.5703125" style="3" customWidth="1"/>
    <col min="4103" max="4103" width="2.140625" style="3" customWidth="1"/>
    <col min="4104" max="4104" width="20" style="3" customWidth="1"/>
    <col min="4105" max="4105" width="2.140625" style="3" customWidth="1"/>
    <col min="4106" max="4106" width="20" style="3" customWidth="1"/>
    <col min="4107" max="4107" width="25.42578125" style="3" customWidth="1"/>
    <col min="4108" max="4108" width="2.140625" style="3" customWidth="1"/>
    <col min="4109" max="4352" width="11.42578125" style="3"/>
    <col min="4353" max="4353" width="2.140625" style="3" customWidth="1"/>
    <col min="4354" max="4354" width="35" style="3" customWidth="1"/>
    <col min="4355" max="4355" width="30.7109375" style="3" customWidth="1"/>
    <col min="4356" max="4356" width="4.140625" style="3" bestFit="1" customWidth="1"/>
    <col min="4357" max="4357" width="22.85546875" style="3" customWidth="1"/>
    <col min="4358" max="4358" width="3.5703125" style="3" customWidth="1"/>
    <col min="4359" max="4359" width="2.140625" style="3" customWidth="1"/>
    <col min="4360" max="4360" width="20" style="3" customWidth="1"/>
    <col min="4361" max="4361" width="2.140625" style="3" customWidth="1"/>
    <col min="4362" max="4362" width="20" style="3" customWidth="1"/>
    <col min="4363" max="4363" width="25.42578125" style="3" customWidth="1"/>
    <col min="4364" max="4364" width="2.140625" style="3" customWidth="1"/>
    <col min="4365" max="4608" width="11.42578125" style="3"/>
    <col min="4609" max="4609" width="2.140625" style="3" customWidth="1"/>
    <col min="4610" max="4610" width="35" style="3" customWidth="1"/>
    <col min="4611" max="4611" width="30.7109375" style="3" customWidth="1"/>
    <col min="4612" max="4612" width="4.140625" style="3" bestFit="1" customWidth="1"/>
    <col min="4613" max="4613" width="22.85546875" style="3" customWidth="1"/>
    <col min="4614" max="4614" width="3.5703125" style="3" customWidth="1"/>
    <col min="4615" max="4615" width="2.140625" style="3" customWidth="1"/>
    <col min="4616" max="4616" width="20" style="3" customWidth="1"/>
    <col min="4617" max="4617" width="2.140625" style="3" customWidth="1"/>
    <col min="4618" max="4618" width="20" style="3" customWidth="1"/>
    <col min="4619" max="4619" width="25.42578125" style="3" customWidth="1"/>
    <col min="4620" max="4620" width="2.140625" style="3" customWidth="1"/>
    <col min="4621" max="4864" width="11.42578125" style="3"/>
    <col min="4865" max="4865" width="2.140625" style="3" customWidth="1"/>
    <col min="4866" max="4866" width="35" style="3" customWidth="1"/>
    <col min="4867" max="4867" width="30.7109375" style="3" customWidth="1"/>
    <col min="4868" max="4868" width="4.140625" style="3" bestFit="1" customWidth="1"/>
    <col min="4869" max="4869" width="22.85546875" style="3" customWidth="1"/>
    <col min="4870" max="4870" width="3.5703125" style="3" customWidth="1"/>
    <col min="4871" max="4871" width="2.140625" style="3" customWidth="1"/>
    <col min="4872" max="4872" width="20" style="3" customWidth="1"/>
    <col min="4873" max="4873" width="2.140625" style="3" customWidth="1"/>
    <col min="4874" max="4874" width="20" style="3" customWidth="1"/>
    <col min="4875" max="4875" width="25.42578125" style="3" customWidth="1"/>
    <col min="4876" max="4876" width="2.140625" style="3" customWidth="1"/>
    <col min="4877" max="5120" width="11.42578125" style="3"/>
    <col min="5121" max="5121" width="2.140625" style="3" customWidth="1"/>
    <col min="5122" max="5122" width="35" style="3" customWidth="1"/>
    <col min="5123" max="5123" width="30.7109375" style="3" customWidth="1"/>
    <col min="5124" max="5124" width="4.140625" style="3" bestFit="1" customWidth="1"/>
    <col min="5125" max="5125" width="22.85546875" style="3" customWidth="1"/>
    <col min="5126" max="5126" width="3.5703125" style="3" customWidth="1"/>
    <col min="5127" max="5127" width="2.140625" style="3" customWidth="1"/>
    <col min="5128" max="5128" width="20" style="3" customWidth="1"/>
    <col min="5129" max="5129" width="2.140625" style="3" customWidth="1"/>
    <col min="5130" max="5130" width="20" style="3" customWidth="1"/>
    <col min="5131" max="5131" width="25.42578125" style="3" customWidth="1"/>
    <col min="5132" max="5132" width="2.140625" style="3" customWidth="1"/>
    <col min="5133" max="5376" width="11.42578125" style="3"/>
    <col min="5377" max="5377" width="2.140625" style="3" customWidth="1"/>
    <col min="5378" max="5378" width="35" style="3" customWidth="1"/>
    <col min="5379" max="5379" width="30.7109375" style="3" customWidth="1"/>
    <col min="5380" max="5380" width="4.140625" style="3" bestFit="1" customWidth="1"/>
    <col min="5381" max="5381" width="22.85546875" style="3" customWidth="1"/>
    <col min="5382" max="5382" width="3.5703125" style="3" customWidth="1"/>
    <col min="5383" max="5383" width="2.140625" style="3" customWidth="1"/>
    <col min="5384" max="5384" width="20" style="3" customWidth="1"/>
    <col min="5385" max="5385" width="2.140625" style="3" customWidth="1"/>
    <col min="5386" max="5386" width="20" style="3" customWidth="1"/>
    <col min="5387" max="5387" width="25.42578125" style="3" customWidth="1"/>
    <col min="5388" max="5388" width="2.140625" style="3" customWidth="1"/>
    <col min="5389" max="5632" width="11.42578125" style="3"/>
    <col min="5633" max="5633" width="2.140625" style="3" customWidth="1"/>
    <col min="5634" max="5634" width="35" style="3" customWidth="1"/>
    <col min="5635" max="5635" width="30.7109375" style="3" customWidth="1"/>
    <col min="5636" max="5636" width="4.140625" style="3" bestFit="1" customWidth="1"/>
    <col min="5637" max="5637" width="22.85546875" style="3" customWidth="1"/>
    <col min="5638" max="5638" width="3.5703125" style="3" customWidth="1"/>
    <col min="5639" max="5639" width="2.140625" style="3" customWidth="1"/>
    <col min="5640" max="5640" width="20" style="3" customWidth="1"/>
    <col min="5641" max="5641" width="2.140625" style="3" customWidth="1"/>
    <col min="5642" max="5642" width="20" style="3" customWidth="1"/>
    <col min="5643" max="5643" width="25.42578125" style="3" customWidth="1"/>
    <col min="5644" max="5644" width="2.140625" style="3" customWidth="1"/>
    <col min="5645" max="5888" width="11.42578125" style="3"/>
    <col min="5889" max="5889" width="2.140625" style="3" customWidth="1"/>
    <col min="5890" max="5890" width="35" style="3" customWidth="1"/>
    <col min="5891" max="5891" width="30.7109375" style="3" customWidth="1"/>
    <col min="5892" max="5892" width="4.140625" style="3" bestFit="1" customWidth="1"/>
    <col min="5893" max="5893" width="22.85546875" style="3" customWidth="1"/>
    <col min="5894" max="5894" width="3.5703125" style="3" customWidth="1"/>
    <col min="5895" max="5895" width="2.140625" style="3" customWidth="1"/>
    <col min="5896" max="5896" width="20" style="3" customWidth="1"/>
    <col min="5897" max="5897" width="2.140625" style="3" customWidth="1"/>
    <col min="5898" max="5898" width="20" style="3" customWidth="1"/>
    <col min="5899" max="5899" width="25.42578125" style="3" customWidth="1"/>
    <col min="5900" max="5900" width="2.140625" style="3" customWidth="1"/>
    <col min="5901" max="6144" width="11.42578125" style="3"/>
    <col min="6145" max="6145" width="2.140625" style="3" customWidth="1"/>
    <col min="6146" max="6146" width="35" style="3" customWidth="1"/>
    <col min="6147" max="6147" width="30.7109375" style="3" customWidth="1"/>
    <col min="6148" max="6148" width="4.140625" style="3" bestFit="1" customWidth="1"/>
    <col min="6149" max="6149" width="22.85546875" style="3" customWidth="1"/>
    <col min="6150" max="6150" width="3.5703125" style="3" customWidth="1"/>
    <col min="6151" max="6151" width="2.140625" style="3" customWidth="1"/>
    <col min="6152" max="6152" width="20" style="3" customWidth="1"/>
    <col min="6153" max="6153" width="2.140625" style="3" customWidth="1"/>
    <col min="6154" max="6154" width="20" style="3" customWidth="1"/>
    <col min="6155" max="6155" width="25.42578125" style="3" customWidth="1"/>
    <col min="6156" max="6156" width="2.140625" style="3" customWidth="1"/>
    <col min="6157" max="6400" width="11.42578125" style="3"/>
    <col min="6401" max="6401" width="2.140625" style="3" customWidth="1"/>
    <col min="6402" max="6402" width="35" style="3" customWidth="1"/>
    <col min="6403" max="6403" width="30.7109375" style="3" customWidth="1"/>
    <col min="6404" max="6404" width="4.140625" style="3" bestFit="1" customWidth="1"/>
    <col min="6405" max="6405" width="22.85546875" style="3" customWidth="1"/>
    <col min="6406" max="6406" width="3.5703125" style="3" customWidth="1"/>
    <col min="6407" max="6407" width="2.140625" style="3" customWidth="1"/>
    <col min="6408" max="6408" width="20" style="3" customWidth="1"/>
    <col min="6409" max="6409" width="2.140625" style="3" customWidth="1"/>
    <col min="6410" max="6410" width="20" style="3" customWidth="1"/>
    <col min="6411" max="6411" width="25.42578125" style="3" customWidth="1"/>
    <col min="6412" max="6412" width="2.140625" style="3" customWidth="1"/>
    <col min="6413" max="6656" width="11.42578125" style="3"/>
    <col min="6657" max="6657" width="2.140625" style="3" customWidth="1"/>
    <col min="6658" max="6658" width="35" style="3" customWidth="1"/>
    <col min="6659" max="6659" width="30.7109375" style="3" customWidth="1"/>
    <col min="6660" max="6660" width="4.140625" style="3" bestFit="1" customWidth="1"/>
    <col min="6661" max="6661" width="22.85546875" style="3" customWidth="1"/>
    <col min="6662" max="6662" width="3.5703125" style="3" customWidth="1"/>
    <col min="6663" max="6663" width="2.140625" style="3" customWidth="1"/>
    <col min="6664" max="6664" width="20" style="3" customWidth="1"/>
    <col min="6665" max="6665" width="2.140625" style="3" customWidth="1"/>
    <col min="6666" max="6666" width="20" style="3" customWidth="1"/>
    <col min="6667" max="6667" width="25.42578125" style="3" customWidth="1"/>
    <col min="6668" max="6668" width="2.140625" style="3" customWidth="1"/>
    <col min="6669" max="6912" width="11.42578125" style="3"/>
    <col min="6913" max="6913" width="2.140625" style="3" customWidth="1"/>
    <col min="6914" max="6914" width="35" style="3" customWidth="1"/>
    <col min="6915" max="6915" width="30.7109375" style="3" customWidth="1"/>
    <col min="6916" max="6916" width="4.140625" style="3" bestFit="1" customWidth="1"/>
    <col min="6917" max="6917" width="22.85546875" style="3" customWidth="1"/>
    <col min="6918" max="6918" width="3.5703125" style="3" customWidth="1"/>
    <col min="6919" max="6919" width="2.140625" style="3" customWidth="1"/>
    <col min="6920" max="6920" width="20" style="3" customWidth="1"/>
    <col min="6921" max="6921" width="2.140625" style="3" customWidth="1"/>
    <col min="6922" max="6922" width="20" style="3" customWidth="1"/>
    <col min="6923" max="6923" width="25.42578125" style="3" customWidth="1"/>
    <col min="6924" max="6924" width="2.140625" style="3" customWidth="1"/>
    <col min="6925" max="7168" width="11.42578125" style="3"/>
    <col min="7169" max="7169" width="2.140625" style="3" customWidth="1"/>
    <col min="7170" max="7170" width="35" style="3" customWidth="1"/>
    <col min="7171" max="7171" width="30.7109375" style="3" customWidth="1"/>
    <col min="7172" max="7172" width="4.140625" style="3" bestFit="1" customWidth="1"/>
    <col min="7173" max="7173" width="22.85546875" style="3" customWidth="1"/>
    <col min="7174" max="7174" width="3.5703125" style="3" customWidth="1"/>
    <col min="7175" max="7175" width="2.140625" style="3" customWidth="1"/>
    <col min="7176" max="7176" width="20" style="3" customWidth="1"/>
    <col min="7177" max="7177" width="2.140625" style="3" customWidth="1"/>
    <col min="7178" max="7178" width="20" style="3" customWidth="1"/>
    <col min="7179" max="7179" width="25.42578125" style="3" customWidth="1"/>
    <col min="7180" max="7180" width="2.140625" style="3" customWidth="1"/>
    <col min="7181" max="7424" width="11.42578125" style="3"/>
    <col min="7425" max="7425" width="2.140625" style="3" customWidth="1"/>
    <col min="7426" max="7426" width="35" style="3" customWidth="1"/>
    <col min="7427" max="7427" width="30.7109375" style="3" customWidth="1"/>
    <col min="7428" max="7428" width="4.140625" style="3" bestFit="1" customWidth="1"/>
    <col min="7429" max="7429" width="22.85546875" style="3" customWidth="1"/>
    <col min="7430" max="7430" width="3.5703125" style="3" customWidth="1"/>
    <col min="7431" max="7431" width="2.140625" style="3" customWidth="1"/>
    <col min="7432" max="7432" width="20" style="3" customWidth="1"/>
    <col min="7433" max="7433" width="2.140625" style="3" customWidth="1"/>
    <col min="7434" max="7434" width="20" style="3" customWidth="1"/>
    <col min="7435" max="7435" width="25.42578125" style="3" customWidth="1"/>
    <col min="7436" max="7436" width="2.140625" style="3" customWidth="1"/>
    <col min="7437" max="7680" width="11.42578125" style="3"/>
    <col min="7681" max="7681" width="2.140625" style="3" customWidth="1"/>
    <col min="7682" max="7682" width="35" style="3" customWidth="1"/>
    <col min="7683" max="7683" width="30.7109375" style="3" customWidth="1"/>
    <col min="7684" max="7684" width="4.140625" style="3" bestFit="1" customWidth="1"/>
    <col min="7685" max="7685" width="22.85546875" style="3" customWidth="1"/>
    <col min="7686" max="7686" width="3.5703125" style="3" customWidth="1"/>
    <col min="7687" max="7687" width="2.140625" style="3" customWidth="1"/>
    <col min="7688" max="7688" width="20" style="3" customWidth="1"/>
    <col min="7689" max="7689" width="2.140625" style="3" customWidth="1"/>
    <col min="7690" max="7690" width="20" style="3" customWidth="1"/>
    <col min="7691" max="7691" width="25.42578125" style="3" customWidth="1"/>
    <col min="7692" max="7692" width="2.140625" style="3" customWidth="1"/>
    <col min="7693" max="7936" width="11.42578125" style="3"/>
    <col min="7937" max="7937" width="2.140625" style="3" customWidth="1"/>
    <col min="7938" max="7938" width="35" style="3" customWidth="1"/>
    <col min="7939" max="7939" width="30.7109375" style="3" customWidth="1"/>
    <col min="7940" max="7940" width="4.140625" style="3" bestFit="1" customWidth="1"/>
    <col min="7941" max="7941" width="22.85546875" style="3" customWidth="1"/>
    <col min="7942" max="7942" width="3.5703125" style="3" customWidth="1"/>
    <col min="7943" max="7943" width="2.140625" style="3" customWidth="1"/>
    <col min="7944" max="7944" width="20" style="3" customWidth="1"/>
    <col min="7945" max="7945" width="2.140625" style="3" customWidth="1"/>
    <col min="7946" max="7946" width="20" style="3" customWidth="1"/>
    <col min="7947" max="7947" width="25.42578125" style="3" customWidth="1"/>
    <col min="7948" max="7948" width="2.140625" style="3" customWidth="1"/>
    <col min="7949" max="8192" width="11.42578125" style="3"/>
    <col min="8193" max="8193" width="2.140625" style="3" customWidth="1"/>
    <col min="8194" max="8194" width="35" style="3" customWidth="1"/>
    <col min="8195" max="8195" width="30.7109375" style="3" customWidth="1"/>
    <col min="8196" max="8196" width="4.140625" style="3" bestFit="1" customWidth="1"/>
    <col min="8197" max="8197" width="22.85546875" style="3" customWidth="1"/>
    <col min="8198" max="8198" width="3.5703125" style="3" customWidth="1"/>
    <col min="8199" max="8199" width="2.140625" style="3" customWidth="1"/>
    <col min="8200" max="8200" width="20" style="3" customWidth="1"/>
    <col min="8201" max="8201" width="2.140625" style="3" customWidth="1"/>
    <col min="8202" max="8202" width="20" style="3" customWidth="1"/>
    <col min="8203" max="8203" width="25.42578125" style="3" customWidth="1"/>
    <col min="8204" max="8204" width="2.140625" style="3" customWidth="1"/>
    <col min="8205" max="8448" width="11.42578125" style="3"/>
    <col min="8449" max="8449" width="2.140625" style="3" customWidth="1"/>
    <col min="8450" max="8450" width="35" style="3" customWidth="1"/>
    <col min="8451" max="8451" width="30.7109375" style="3" customWidth="1"/>
    <col min="8452" max="8452" width="4.140625" style="3" bestFit="1" customWidth="1"/>
    <col min="8453" max="8453" width="22.85546875" style="3" customWidth="1"/>
    <col min="8454" max="8454" width="3.5703125" style="3" customWidth="1"/>
    <col min="8455" max="8455" width="2.140625" style="3" customWidth="1"/>
    <col min="8456" max="8456" width="20" style="3" customWidth="1"/>
    <col min="8457" max="8457" width="2.140625" style="3" customWidth="1"/>
    <col min="8458" max="8458" width="20" style="3" customWidth="1"/>
    <col min="8459" max="8459" width="25.42578125" style="3" customWidth="1"/>
    <col min="8460" max="8460" width="2.140625" style="3" customWidth="1"/>
    <col min="8461" max="8704" width="11.42578125" style="3"/>
    <col min="8705" max="8705" width="2.140625" style="3" customWidth="1"/>
    <col min="8706" max="8706" width="35" style="3" customWidth="1"/>
    <col min="8707" max="8707" width="30.7109375" style="3" customWidth="1"/>
    <col min="8708" max="8708" width="4.140625" style="3" bestFit="1" customWidth="1"/>
    <col min="8709" max="8709" width="22.85546875" style="3" customWidth="1"/>
    <col min="8710" max="8710" width="3.5703125" style="3" customWidth="1"/>
    <col min="8711" max="8711" width="2.140625" style="3" customWidth="1"/>
    <col min="8712" max="8712" width="20" style="3" customWidth="1"/>
    <col min="8713" max="8713" width="2.140625" style="3" customWidth="1"/>
    <col min="8714" max="8714" width="20" style="3" customWidth="1"/>
    <col min="8715" max="8715" width="25.42578125" style="3" customWidth="1"/>
    <col min="8716" max="8716" width="2.140625" style="3" customWidth="1"/>
    <col min="8717" max="8960" width="11.42578125" style="3"/>
    <col min="8961" max="8961" width="2.140625" style="3" customWidth="1"/>
    <col min="8962" max="8962" width="35" style="3" customWidth="1"/>
    <col min="8963" max="8963" width="30.7109375" style="3" customWidth="1"/>
    <col min="8964" max="8964" width="4.140625" style="3" bestFit="1" customWidth="1"/>
    <col min="8965" max="8965" width="22.85546875" style="3" customWidth="1"/>
    <col min="8966" max="8966" width="3.5703125" style="3" customWidth="1"/>
    <col min="8967" max="8967" width="2.140625" style="3" customWidth="1"/>
    <col min="8968" max="8968" width="20" style="3" customWidth="1"/>
    <col min="8969" max="8969" width="2.140625" style="3" customWidth="1"/>
    <col min="8970" max="8970" width="20" style="3" customWidth="1"/>
    <col min="8971" max="8971" width="25.42578125" style="3" customWidth="1"/>
    <col min="8972" max="8972" width="2.140625" style="3" customWidth="1"/>
    <col min="8973" max="9216" width="11.42578125" style="3"/>
    <col min="9217" max="9217" width="2.140625" style="3" customWidth="1"/>
    <col min="9218" max="9218" width="35" style="3" customWidth="1"/>
    <col min="9219" max="9219" width="30.7109375" style="3" customWidth="1"/>
    <col min="9220" max="9220" width="4.140625" style="3" bestFit="1" customWidth="1"/>
    <col min="9221" max="9221" width="22.85546875" style="3" customWidth="1"/>
    <col min="9222" max="9222" width="3.5703125" style="3" customWidth="1"/>
    <col min="9223" max="9223" width="2.140625" style="3" customWidth="1"/>
    <col min="9224" max="9224" width="20" style="3" customWidth="1"/>
    <col min="9225" max="9225" width="2.140625" style="3" customWidth="1"/>
    <col min="9226" max="9226" width="20" style="3" customWidth="1"/>
    <col min="9227" max="9227" width="25.42578125" style="3" customWidth="1"/>
    <col min="9228" max="9228" width="2.140625" style="3" customWidth="1"/>
    <col min="9229" max="9472" width="11.42578125" style="3"/>
    <col min="9473" max="9473" width="2.140625" style="3" customWidth="1"/>
    <col min="9474" max="9474" width="35" style="3" customWidth="1"/>
    <col min="9475" max="9475" width="30.7109375" style="3" customWidth="1"/>
    <col min="9476" max="9476" width="4.140625" style="3" bestFit="1" customWidth="1"/>
    <col min="9477" max="9477" width="22.85546875" style="3" customWidth="1"/>
    <col min="9478" max="9478" width="3.5703125" style="3" customWidth="1"/>
    <col min="9479" max="9479" width="2.140625" style="3" customWidth="1"/>
    <col min="9480" max="9480" width="20" style="3" customWidth="1"/>
    <col min="9481" max="9481" width="2.140625" style="3" customWidth="1"/>
    <col min="9482" max="9482" width="20" style="3" customWidth="1"/>
    <col min="9483" max="9483" width="25.42578125" style="3" customWidth="1"/>
    <col min="9484" max="9484" width="2.140625" style="3" customWidth="1"/>
    <col min="9485" max="9728" width="11.42578125" style="3"/>
    <col min="9729" max="9729" width="2.140625" style="3" customWidth="1"/>
    <col min="9730" max="9730" width="35" style="3" customWidth="1"/>
    <col min="9731" max="9731" width="30.7109375" style="3" customWidth="1"/>
    <col min="9732" max="9732" width="4.140625" style="3" bestFit="1" customWidth="1"/>
    <col min="9733" max="9733" width="22.85546875" style="3" customWidth="1"/>
    <col min="9734" max="9734" width="3.5703125" style="3" customWidth="1"/>
    <col min="9735" max="9735" width="2.140625" style="3" customWidth="1"/>
    <col min="9736" max="9736" width="20" style="3" customWidth="1"/>
    <col min="9737" max="9737" width="2.140625" style="3" customWidth="1"/>
    <col min="9738" max="9738" width="20" style="3" customWidth="1"/>
    <col min="9739" max="9739" width="25.42578125" style="3" customWidth="1"/>
    <col min="9740" max="9740" width="2.140625" style="3" customWidth="1"/>
    <col min="9741" max="9984" width="11.42578125" style="3"/>
    <col min="9985" max="9985" width="2.140625" style="3" customWidth="1"/>
    <col min="9986" max="9986" width="35" style="3" customWidth="1"/>
    <col min="9987" max="9987" width="30.7109375" style="3" customWidth="1"/>
    <col min="9988" max="9988" width="4.140625" style="3" bestFit="1" customWidth="1"/>
    <col min="9989" max="9989" width="22.85546875" style="3" customWidth="1"/>
    <col min="9990" max="9990" width="3.5703125" style="3" customWidth="1"/>
    <col min="9991" max="9991" width="2.140625" style="3" customWidth="1"/>
    <col min="9992" max="9992" width="20" style="3" customWidth="1"/>
    <col min="9993" max="9993" width="2.140625" style="3" customWidth="1"/>
    <col min="9994" max="9994" width="20" style="3" customWidth="1"/>
    <col min="9995" max="9995" width="25.42578125" style="3" customWidth="1"/>
    <col min="9996" max="9996" width="2.140625" style="3" customWidth="1"/>
    <col min="9997" max="10240" width="11.42578125" style="3"/>
    <col min="10241" max="10241" width="2.140625" style="3" customWidth="1"/>
    <col min="10242" max="10242" width="35" style="3" customWidth="1"/>
    <col min="10243" max="10243" width="30.7109375" style="3" customWidth="1"/>
    <col min="10244" max="10244" width="4.140625" style="3" bestFit="1" customWidth="1"/>
    <col min="10245" max="10245" width="22.85546875" style="3" customWidth="1"/>
    <col min="10246" max="10246" width="3.5703125" style="3" customWidth="1"/>
    <col min="10247" max="10247" width="2.140625" style="3" customWidth="1"/>
    <col min="10248" max="10248" width="20" style="3" customWidth="1"/>
    <col min="10249" max="10249" width="2.140625" style="3" customWidth="1"/>
    <col min="10250" max="10250" width="20" style="3" customWidth="1"/>
    <col min="10251" max="10251" width="25.42578125" style="3" customWidth="1"/>
    <col min="10252" max="10252" width="2.140625" style="3" customWidth="1"/>
    <col min="10253" max="10496" width="11.42578125" style="3"/>
    <col min="10497" max="10497" width="2.140625" style="3" customWidth="1"/>
    <col min="10498" max="10498" width="35" style="3" customWidth="1"/>
    <col min="10499" max="10499" width="30.7109375" style="3" customWidth="1"/>
    <col min="10500" max="10500" width="4.140625" style="3" bestFit="1" customWidth="1"/>
    <col min="10501" max="10501" width="22.85546875" style="3" customWidth="1"/>
    <col min="10502" max="10502" width="3.5703125" style="3" customWidth="1"/>
    <col min="10503" max="10503" width="2.140625" style="3" customWidth="1"/>
    <col min="10504" max="10504" width="20" style="3" customWidth="1"/>
    <col min="10505" max="10505" width="2.140625" style="3" customWidth="1"/>
    <col min="10506" max="10506" width="20" style="3" customWidth="1"/>
    <col min="10507" max="10507" width="25.42578125" style="3" customWidth="1"/>
    <col min="10508" max="10508" width="2.140625" style="3" customWidth="1"/>
    <col min="10509" max="10752" width="11.42578125" style="3"/>
    <col min="10753" max="10753" width="2.140625" style="3" customWidth="1"/>
    <col min="10754" max="10754" width="35" style="3" customWidth="1"/>
    <col min="10755" max="10755" width="30.7109375" style="3" customWidth="1"/>
    <col min="10756" max="10756" width="4.140625" style="3" bestFit="1" customWidth="1"/>
    <col min="10757" max="10757" width="22.85546875" style="3" customWidth="1"/>
    <col min="10758" max="10758" width="3.5703125" style="3" customWidth="1"/>
    <col min="10759" max="10759" width="2.140625" style="3" customWidth="1"/>
    <col min="10760" max="10760" width="20" style="3" customWidth="1"/>
    <col min="10761" max="10761" width="2.140625" style="3" customWidth="1"/>
    <col min="10762" max="10762" width="20" style="3" customWidth="1"/>
    <col min="10763" max="10763" width="25.42578125" style="3" customWidth="1"/>
    <col min="10764" max="10764" width="2.140625" style="3" customWidth="1"/>
    <col min="10765" max="11008" width="11.42578125" style="3"/>
    <col min="11009" max="11009" width="2.140625" style="3" customWidth="1"/>
    <col min="11010" max="11010" width="35" style="3" customWidth="1"/>
    <col min="11011" max="11011" width="30.7109375" style="3" customWidth="1"/>
    <col min="11012" max="11012" width="4.140625" style="3" bestFit="1" customWidth="1"/>
    <col min="11013" max="11013" width="22.85546875" style="3" customWidth="1"/>
    <col min="11014" max="11014" width="3.5703125" style="3" customWidth="1"/>
    <col min="11015" max="11015" width="2.140625" style="3" customWidth="1"/>
    <col min="11016" max="11016" width="20" style="3" customWidth="1"/>
    <col min="11017" max="11017" width="2.140625" style="3" customWidth="1"/>
    <col min="11018" max="11018" width="20" style="3" customWidth="1"/>
    <col min="11019" max="11019" width="25.42578125" style="3" customWidth="1"/>
    <col min="11020" max="11020" width="2.140625" style="3" customWidth="1"/>
    <col min="11021" max="11264" width="11.42578125" style="3"/>
    <col min="11265" max="11265" width="2.140625" style="3" customWidth="1"/>
    <col min="11266" max="11266" width="35" style="3" customWidth="1"/>
    <col min="11267" max="11267" width="30.7109375" style="3" customWidth="1"/>
    <col min="11268" max="11268" width="4.140625" style="3" bestFit="1" customWidth="1"/>
    <col min="11269" max="11269" width="22.85546875" style="3" customWidth="1"/>
    <col min="11270" max="11270" width="3.5703125" style="3" customWidth="1"/>
    <col min="11271" max="11271" width="2.140625" style="3" customWidth="1"/>
    <col min="11272" max="11272" width="20" style="3" customWidth="1"/>
    <col min="11273" max="11273" width="2.140625" style="3" customWidth="1"/>
    <col min="11274" max="11274" width="20" style="3" customWidth="1"/>
    <col min="11275" max="11275" width="25.42578125" style="3" customWidth="1"/>
    <col min="11276" max="11276" width="2.140625" style="3" customWidth="1"/>
    <col min="11277" max="11520" width="11.42578125" style="3"/>
    <col min="11521" max="11521" width="2.140625" style="3" customWidth="1"/>
    <col min="11522" max="11522" width="35" style="3" customWidth="1"/>
    <col min="11523" max="11523" width="30.7109375" style="3" customWidth="1"/>
    <col min="11524" max="11524" width="4.140625" style="3" bestFit="1" customWidth="1"/>
    <col min="11525" max="11525" width="22.85546875" style="3" customWidth="1"/>
    <col min="11526" max="11526" width="3.5703125" style="3" customWidth="1"/>
    <col min="11527" max="11527" width="2.140625" style="3" customWidth="1"/>
    <col min="11528" max="11528" width="20" style="3" customWidth="1"/>
    <col min="11529" max="11529" width="2.140625" style="3" customWidth="1"/>
    <col min="11530" max="11530" width="20" style="3" customWidth="1"/>
    <col min="11531" max="11531" width="25.42578125" style="3" customWidth="1"/>
    <col min="11532" max="11532" width="2.140625" style="3" customWidth="1"/>
    <col min="11533" max="11776" width="11.42578125" style="3"/>
    <col min="11777" max="11777" width="2.140625" style="3" customWidth="1"/>
    <col min="11778" max="11778" width="35" style="3" customWidth="1"/>
    <col min="11779" max="11779" width="30.7109375" style="3" customWidth="1"/>
    <col min="11780" max="11780" width="4.140625" style="3" bestFit="1" customWidth="1"/>
    <col min="11781" max="11781" width="22.85546875" style="3" customWidth="1"/>
    <col min="11782" max="11782" width="3.5703125" style="3" customWidth="1"/>
    <col min="11783" max="11783" width="2.140625" style="3" customWidth="1"/>
    <col min="11784" max="11784" width="20" style="3" customWidth="1"/>
    <col min="11785" max="11785" width="2.140625" style="3" customWidth="1"/>
    <col min="11786" max="11786" width="20" style="3" customWidth="1"/>
    <col min="11787" max="11787" width="25.42578125" style="3" customWidth="1"/>
    <col min="11788" max="11788" width="2.140625" style="3" customWidth="1"/>
    <col min="11789" max="12032" width="11.42578125" style="3"/>
    <col min="12033" max="12033" width="2.140625" style="3" customWidth="1"/>
    <col min="12034" max="12034" width="35" style="3" customWidth="1"/>
    <col min="12035" max="12035" width="30.7109375" style="3" customWidth="1"/>
    <col min="12036" max="12036" width="4.140625" style="3" bestFit="1" customWidth="1"/>
    <col min="12037" max="12037" width="22.85546875" style="3" customWidth="1"/>
    <col min="12038" max="12038" width="3.5703125" style="3" customWidth="1"/>
    <col min="12039" max="12039" width="2.140625" style="3" customWidth="1"/>
    <col min="12040" max="12040" width="20" style="3" customWidth="1"/>
    <col min="12041" max="12041" width="2.140625" style="3" customWidth="1"/>
    <col min="12042" max="12042" width="20" style="3" customWidth="1"/>
    <col min="12043" max="12043" width="25.42578125" style="3" customWidth="1"/>
    <col min="12044" max="12044" width="2.140625" style="3" customWidth="1"/>
    <col min="12045" max="12288" width="11.42578125" style="3"/>
    <col min="12289" max="12289" width="2.140625" style="3" customWidth="1"/>
    <col min="12290" max="12290" width="35" style="3" customWidth="1"/>
    <col min="12291" max="12291" width="30.7109375" style="3" customWidth="1"/>
    <col min="12292" max="12292" width="4.140625" style="3" bestFit="1" customWidth="1"/>
    <col min="12293" max="12293" width="22.85546875" style="3" customWidth="1"/>
    <col min="12294" max="12294" width="3.5703125" style="3" customWidth="1"/>
    <col min="12295" max="12295" width="2.140625" style="3" customWidth="1"/>
    <col min="12296" max="12296" width="20" style="3" customWidth="1"/>
    <col min="12297" max="12297" width="2.140625" style="3" customWidth="1"/>
    <col min="12298" max="12298" width="20" style="3" customWidth="1"/>
    <col min="12299" max="12299" width="25.42578125" style="3" customWidth="1"/>
    <col min="12300" max="12300" width="2.140625" style="3" customWidth="1"/>
    <col min="12301" max="12544" width="11.42578125" style="3"/>
    <col min="12545" max="12545" width="2.140625" style="3" customWidth="1"/>
    <col min="12546" max="12546" width="35" style="3" customWidth="1"/>
    <col min="12547" max="12547" width="30.7109375" style="3" customWidth="1"/>
    <col min="12548" max="12548" width="4.140625" style="3" bestFit="1" customWidth="1"/>
    <col min="12549" max="12549" width="22.85546875" style="3" customWidth="1"/>
    <col min="12550" max="12550" width="3.5703125" style="3" customWidth="1"/>
    <col min="12551" max="12551" width="2.140625" style="3" customWidth="1"/>
    <col min="12552" max="12552" width="20" style="3" customWidth="1"/>
    <col min="12553" max="12553" width="2.140625" style="3" customWidth="1"/>
    <col min="12554" max="12554" width="20" style="3" customWidth="1"/>
    <col min="12555" max="12555" width="25.42578125" style="3" customWidth="1"/>
    <col min="12556" max="12556" width="2.140625" style="3" customWidth="1"/>
    <col min="12557" max="12800" width="11.42578125" style="3"/>
    <col min="12801" max="12801" width="2.140625" style="3" customWidth="1"/>
    <col min="12802" max="12802" width="35" style="3" customWidth="1"/>
    <col min="12803" max="12803" width="30.7109375" style="3" customWidth="1"/>
    <col min="12804" max="12804" width="4.140625" style="3" bestFit="1" customWidth="1"/>
    <col min="12805" max="12805" width="22.85546875" style="3" customWidth="1"/>
    <col min="12806" max="12806" width="3.5703125" style="3" customWidth="1"/>
    <col min="12807" max="12807" width="2.140625" style="3" customWidth="1"/>
    <col min="12808" max="12808" width="20" style="3" customWidth="1"/>
    <col min="12809" max="12809" width="2.140625" style="3" customWidth="1"/>
    <col min="12810" max="12810" width="20" style="3" customWidth="1"/>
    <col min="12811" max="12811" width="25.42578125" style="3" customWidth="1"/>
    <col min="12812" max="12812" width="2.140625" style="3" customWidth="1"/>
    <col min="12813" max="13056" width="11.42578125" style="3"/>
    <col min="13057" max="13057" width="2.140625" style="3" customWidth="1"/>
    <col min="13058" max="13058" width="35" style="3" customWidth="1"/>
    <col min="13059" max="13059" width="30.7109375" style="3" customWidth="1"/>
    <col min="13060" max="13060" width="4.140625" style="3" bestFit="1" customWidth="1"/>
    <col min="13061" max="13061" width="22.85546875" style="3" customWidth="1"/>
    <col min="13062" max="13062" width="3.5703125" style="3" customWidth="1"/>
    <col min="13063" max="13063" width="2.140625" style="3" customWidth="1"/>
    <col min="13064" max="13064" width="20" style="3" customWidth="1"/>
    <col min="13065" max="13065" width="2.140625" style="3" customWidth="1"/>
    <col min="13066" max="13066" width="20" style="3" customWidth="1"/>
    <col min="13067" max="13067" width="25.42578125" style="3" customWidth="1"/>
    <col min="13068" max="13068" width="2.140625" style="3" customWidth="1"/>
    <col min="13069" max="13312" width="11.42578125" style="3"/>
    <col min="13313" max="13313" width="2.140625" style="3" customWidth="1"/>
    <col min="13314" max="13314" width="35" style="3" customWidth="1"/>
    <col min="13315" max="13315" width="30.7109375" style="3" customWidth="1"/>
    <col min="13316" max="13316" width="4.140625" style="3" bestFit="1" customWidth="1"/>
    <col min="13317" max="13317" width="22.85546875" style="3" customWidth="1"/>
    <col min="13318" max="13318" width="3.5703125" style="3" customWidth="1"/>
    <col min="13319" max="13319" width="2.140625" style="3" customWidth="1"/>
    <col min="13320" max="13320" width="20" style="3" customWidth="1"/>
    <col min="13321" max="13321" width="2.140625" style="3" customWidth="1"/>
    <col min="13322" max="13322" width="20" style="3" customWidth="1"/>
    <col min="13323" max="13323" width="25.42578125" style="3" customWidth="1"/>
    <col min="13324" max="13324" width="2.140625" style="3" customWidth="1"/>
    <col min="13325" max="13568" width="11.42578125" style="3"/>
    <col min="13569" max="13569" width="2.140625" style="3" customWidth="1"/>
    <col min="13570" max="13570" width="35" style="3" customWidth="1"/>
    <col min="13571" max="13571" width="30.7109375" style="3" customWidth="1"/>
    <col min="13572" max="13572" width="4.140625" style="3" bestFit="1" customWidth="1"/>
    <col min="13573" max="13573" width="22.85546875" style="3" customWidth="1"/>
    <col min="13574" max="13574" width="3.5703125" style="3" customWidth="1"/>
    <col min="13575" max="13575" width="2.140625" style="3" customWidth="1"/>
    <col min="13576" max="13576" width="20" style="3" customWidth="1"/>
    <col min="13577" max="13577" width="2.140625" style="3" customWidth="1"/>
    <col min="13578" max="13578" width="20" style="3" customWidth="1"/>
    <col min="13579" max="13579" width="25.42578125" style="3" customWidth="1"/>
    <col min="13580" max="13580" width="2.140625" style="3" customWidth="1"/>
    <col min="13581" max="13824" width="11.42578125" style="3"/>
    <col min="13825" max="13825" width="2.140625" style="3" customWidth="1"/>
    <col min="13826" max="13826" width="35" style="3" customWidth="1"/>
    <col min="13827" max="13827" width="30.7109375" style="3" customWidth="1"/>
    <col min="13828" max="13828" width="4.140625" style="3" bestFit="1" customWidth="1"/>
    <col min="13829" max="13829" width="22.85546875" style="3" customWidth="1"/>
    <col min="13830" max="13830" width="3.5703125" style="3" customWidth="1"/>
    <col min="13831" max="13831" width="2.140625" style="3" customWidth="1"/>
    <col min="13832" max="13832" width="20" style="3" customWidth="1"/>
    <col min="13833" max="13833" width="2.140625" style="3" customWidth="1"/>
    <col min="13834" max="13834" width="20" style="3" customWidth="1"/>
    <col min="13835" max="13835" width="25.42578125" style="3" customWidth="1"/>
    <col min="13836" max="13836" width="2.140625" style="3" customWidth="1"/>
    <col min="13837" max="14080" width="11.42578125" style="3"/>
    <col min="14081" max="14081" width="2.140625" style="3" customWidth="1"/>
    <col min="14082" max="14082" width="35" style="3" customWidth="1"/>
    <col min="14083" max="14083" width="30.7109375" style="3" customWidth="1"/>
    <col min="14084" max="14084" width="4.140625" style="3" bestFit="1" customWidth="1"/>
    <col min="14085" max="14085" width="22.85546875" style="3" customWidth="1"/>
    <col min="14086" max="14086" width="3.5703125" style="3" customWidth="1"/>
    <col min="14087" max="14087" width="2.140625" style="3" customWidth="1"/>
    <col min="14088" max="14088" width="20" style="3" customWidth="1"/>
    <col min="14089" max="14089" width="2.140625" style="3" customWidth="1"/>
    <col min="14090" max="14090" width="20" style="3" customWidth="1"/>
    <col min="14091" max="14091" width="25.42578125" style="3" customWidth="1"/>
    <col min="14092" max="14092" width="2.140625" style="3" customWidth="1"/>
    <col min="14093" max="14336" width="11.42578125" style="3"/>
    <col min="14337" max="14337" width="2.140625" style="3" customWidth="1"/>
    <col min="14338" max="14338" width="35" style="3" customWidth="1"/>
    <col min="14339" max="14339" width="30.7109375" style="3" customWidth="1"/>
    <col min="14340" max="14340" width="4.140625" style="3" bestFit="1" customWidth="1"/>
    <col min="14341" max="14341" width="22.85546875" style="3" customWidth="1"/>
    <col min="14342" max="14342" width="3.5703125" style="3" customWidth="1"/>
    <col min="14343" max="14343" width="2.140625" style="3" customWidth="1"/>
    <col min="14344" max="14344" width="20" style="3" customWidth="1"/>
    <col min="14345" max="14345" width="2.140625" style="3" customWidth="1"/>
    <col min="14346" max="14346" width="20" style="3" customWidth="1"/>
    <col min="14347" max="14347" width="25.42578125" style="3" customWidth="1"/>
    <col min="14348" max="14348" width="2.140625" style="3" customWidth="1"/>
    <col min="14349" max="14592" width="11.42578125" style="3"/>
    <col min="14593" max="14593" width="2.140625" style="3" customWidth="1"/>
    <col min="14594" max="14594" width="35" style="3" customWidth="1"/>
    <col min="14595" max="14595" width="30.7109375" style="3" customWidth="1"/>
    <col min="14596" max="14596" width="4.140625" style="3" bestFit="1" customWidth="1"/>
    <col min="14597" max="14597" width="22.85546875" style="3" customWidth="1"/>
    <col min="14598" max="14598" width="3.5703125" style="3" customWidth="1"/>
    <col min="14599" max="14599" width="2.140625" style="3" customWidth="1"/>
    <col min="14600" max="14600" width="20" style="3" customWidth="1"/>
    <col min="14601" max="14601" width="2.140625" style="3" customWidth="1"/>
    <col min="14602" max="14602" width="20" style="3" customWidth="1"/>
    <col min="14603" max="14603" width="25.42578125" style="3" customWidth="1"/>
    <col min="14604" max="14604" width="2.140625" style="3" customWidth="1"/>
    <col min="14605" max="14848" width="11.42578125" style="3"/>
    <col min="14849" max="14849" width="2.140625" style="3" customWidth="1"/>
    <col min="14850" max="14850" width="35" style="3" customWidth="1"/>
    <col min="14851" max="14851" width="30.7109375" style="3" customWidth="1"/>
    <col min="14852" max="14852" width="4.140625" style="3" bestFit="1" customWidth="1"/>
    <col min="14853" max="14853" width="22.85546875" style="3" customWidth="1"/>
    <col min="14854" max="14854" width="3.5703125" style="3" customWidth="1"/>
    <col min="14855" max="14855" width="2.140625" style="3" customWidth="1"/>
    <col min="14856" max="14856" width="20" style="3" customWidth="1"/>
    <col min="14857" max="14857" width="2.140625" style="3" customWidth="1"/>
    <col min="14858" max="14858" width="20" style="3" customWidth="1"/>
    <col min="14859" max="14859" width="25.42578125" style="3" customWidth="1"/>
    <col min="14860" max="14860" width="2.140625" style="3" customWidth="1"/>
    <col min="14861" max="15104" width="11.42578125" style="3"/>
    <col min="15105" max="15105" width="2.140625" style="3" customWidth="1"/>
    <col min="15106" max="15106" width="35" style="3" customWidth="1"/>
    <col min="15107" max="15107" width="30.7109375" style="3" customWidth="1"/>
    <col min="15108" max="15108" width="4.140625" style="3" bestFit="1" customWidth="1"/>
    <col min="15109" max="15109" width="22.85546875" style="3" customWidth="1"/>
    <col min="15110" max="15110" width="3.5703125" style="3" customWidth="1"/>
    <col min="15111" max="15111" width="2.140625" style="3" customWidth="1"/>
    <col min="15112" max="15112" width="20" style="3" customWidth="1"/>
    <col min="15113" max="15113" width="2.140625" style="3" customWidth="1"/>
    <col min="15114" max="15114" width="20" style="3" customWidth="1"/>
    <col min="15115" max="15115" width="25.42578125" style="3" customWidth="1"/>
    <col min="15116" max="15116" width="2.140625" style="3" customWidth="1"/>
    <col min="15117" max="15360" width="11.42578125" style="3"/>
    <col min="15361" max="15361" width="2.140625" style="3" customWidth="1"/>
    <col min="15362" max="15362" width="35" style="3" customWidth="1"/>
    <col min="15363" max="15363" width="30.7109375" style="3" customWidth="1"/>
    <col min="15364" max="15364" width="4.140625" style="3" bestFit="1" customWidth="1"/>
    <col min="15365" max="15365" width="22.85546875" style="3" customWidth="1"/>
    <col min="15366" max="15366" width="3.5703125" style="3" customWidth="1"/>
    <col min="15367" max="15367" width="2.140625" style="3" customWidth="1"/>
    <col min="15368" max="15368" width="20" style="3" customWidth="1"/>
    <col min="15369" max="15369" width="2.140625" style="3" customWidth="1"/>
    <col min="15370" max="15370" width="20" style="3" customWidth="1"/>
    <col min="15371" max="15371" width="25.42578125" style="3" customWidth="1"/>
    <col min="15372" max="15372" width="2.140625" style="3" customWidth="1"/>
    <col min="15373" max="15616" width="11.42578125" style="3"/>
    <col min="15617" max="15617" width="2.140625" style="3" customWidth="1"/>
    <col min="15618" max="15618" width="35" style="3" customWidth="1"/>
    <col min="15619" max="15619" width="30.7109375" style="3" customWidth="1"/>
    <col min="15620" max="15620" width="4.140625" style="3" bestFit="1" customWidth="1"/>
    <col min="15621" max="15621" width="22.85546875" style="3" customWidth="1"/>
    <col min="15622" max="15622" width="3.5703125" style="3" customWidth="1"/>
    <col min="15623" max="15623" width="2.140625" style="3" customWidth="1"/>
    <col min="15624" max="15624" width="20" style="3" customWidth="1"/>
    <col min="15625" max="15625" width="2.140625" style="3" customWidth="1"/>
    <col min="15626" max="15626" width="20" style="3" customWidth="1"/>
    <col min="15627" max="15627" width="25.42578125" style="3" customWidth="1"/>
    <col min="15628" max="15628" width="2.140625" style="3" customWidth="1"/>
    <col min="15629" max="15872" width="11.42578125" style="3"/>
    <col min="15873" max="15873" width="2.140625" style="3" customWidth="1"/>
    <col min="15874" max="15874" width="35" style="3" customWidth="1"/>
    <col min="15875" max="15875" width="30.7109375" style="3" customWidth="1"/>
    <col min="15876" max="15876" width="4.140625" style="3" bestFit="1" customWidth="1"/>
    <col min="15877" max="15877" width="22.85546875" style="3" customWidth="1"/>
    <col min="15878" max="15878" width="3.5703125" style="3" customWidth="1"/>
    <col min="15879" max="15879" width="2.140625" style="3" customWidth="1"/>
    <col min="15880" max="15880" width="20" style="3" customWidth="1"/>
    <col min="15881" max="15881" width="2.140625" style="3" customWidth="1"/>
    <col min="15882" max="15882" width="20" style="3" customWidth="1"/>
    <col min="15883" max="15883" width="25.42578125" style="3" customWidth="1"/>
    <col min="15884" max="15884" width="2.140625" style="3" customWidth="1"/>
    <col min="15885" max="16128" width="11.42578125" style="3"/>
    <col min="16129" max="16129" width="2.140625" style="3" customWidth="1"/>
    <col min="16130" max="16130" width="35" style="3" customWidth="1"/>
    <col min="16131" max="16131" width="30.7109375" style="3" customWidth="1"/>
    <col min="16132" max="16132" width="4.140625" style="3" bestFit="1" customWidth="1"/>
    <col min="16133" max="16133" width="22.85546875" style="3" customWidth="1"/>
    <col min="16134" max="16134" width="3.5703125" style="3" customWidth="1"/>
    <col min="16135" max="16135" width="2.140625" style="3" customWidth="1"/>
    <col min="16136" max="16136" width="20" style="3" customWidth="1"/>
    <col min="16137" max="16137" width="2.140625" style="3" customWidth="1"/>
    <col min="16138" max="16138" width="20" style="3" customWidth="1"/>
    <col min="16139" max="16139" width="25.42578125" style="3" customWidth="1"/>
    <col min="16140" max="16140" width="2.140625" style="3" customWidth="1"/>
    <col min="16141" max="16384" width="11.42578125" style="3"/>
  </cols>
  <sheetData>
    <row r="2" spans="2:11" ht="39" customHeight="1" x14ac:dyDescent="0.5">
      <c r="B2" s="1" t="s">
        <v>0</v>
      </c>
      <c r="C2" s="2"/>
    </row>
    <row r="3" spans="2:11" ht="35.25" customHeight="1" x14ac:dyDescent="0.2">
      <c r="B3" s="4" t="s">
        <v>1</v>
      </c>
      <c r="C3" s="5"/>
      <c r="D3" s="6"/>
      <c r="E3" s="6"/>
      <c r="F3" s="7"/>
      <c r="G3" s="7"/>
      <c r="H3" s="7"/>
    </row>
    <row r="4" spans="2:11" x14ac:dyDescent="0.2">
      <c r="B4" s="8"/>
      <c r="K4" s="9" t="s">
        <v>2</v>
      </c>
    </row>
    <row r="5" spans="2:11" x14ac:dyDescent="0.2">
      <c r="B5" s="198" t="s">
        <v>3</v>
      </c>
      <c r="C5" s="199"/>
      <c r="D5" s="199"/>
      <c r="E5" s="199"/>
      <c r="F5" s="199"/>
      <c r="G5" s="199"/>
      <c r="K5" s="9" t="s">
        <v>4</v>
      </c>
    </row>
    <row r="6" spans="2:11" x14ac:dyDescent="0.2">
      <c r="B6" s="8" t="s">
        <v>5</v>
      </c>
      <c r="K6" s="9" t="s">
        <v>6</v>
      </c>
    </row>
    <row r="7" spans="2:11" ht="13.5" thickBot="1" x14ac:dyDescent="0.25"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2:11" s="15" customFormat="1" ht="12.75" customHeight="1" x14ac:dyDescent="0.2">
      <c r="B8" s="200" t="s">
        <v>7</v>
      </c>
      <c r="C8" s="12"/>
      <c r="D8" s="13"/>
      <c r="E8" s="13"/>
      <c r="F8" s="13"/>
      <c r="G8" s="13"/>
      <c r="H8" s="13"/>
      <c r="I8" s="13"/>
      <c r="J8" s="13"/>
      <c r="K8" s="14"/>
    </row>
    <row r="9" spans="2:11" s="15" customFormat="1" x14ac:dyDescent="0.2">
      <c r="B9" s="201"/>
      <c r="C9" s="15" t="s">
        <v>8</v>
      </c>
      <c r="D9" s="13"/>
      <c r="E9" s="13"/>
      <c r="F9" s="13"/>
      <c r="G9" s="13"/>
      <c r="H9" s="13"/>
      <c r="I9" s="13"/>
      <c r="J9" s="13"/>
      <c r="K9" s="14"/>
    </row>
    <row r="10" spans="2:11" s="15" customFormat="1" x14ac:dyDescent="0.2">
      <c r="B10" s="201"/>
    </row>
    <row r="11" spans="2:11" s="15" customFormat="1" ht="13.5" x14ac:dyDescent="0.2">
      <c r="B11" s="16"/>
      <c r="C11" s="17" t="s">
        <v>9</v>
      </c>
    </row>
    <row r="12" spans="2:11" s="15" customFormat="1" ht="13.5" x14ac:dyDescent="0.2">
      <c r="B12" s="16"/>
      <c r="C12" s="15" t="s">
        <v>10</v>
      </c>
      <c r="E12" s="18"/>
    </row>
    <row r="13" spans="2:11" s="15" customFormat="1" ht="13.5" x14ac:dyDescent="0.2">
      <c r="B13" s="16"/>
      <c r="C13" s="15" t="s">
        <v>11</v>
      </c>
      <c r="E13" s="19">
        <f>$E$12/60</f>
        <v>0</v>
      </c>
    </row>
    <row r="14" spans="2:11" s="15" customFormat="1" ht="13.5" x14ac:dyDescent="0.2">
      <c r="B14" s="16"/>
      <c r="E14" s="19"/>
    </row>
    <row r="15" spans="2:11" s="15" customFormat="1" ht="13.5" x14ac:dyDescent="0.2">
      <c r="B15" s="16"/>
      <c r="C15" s="17" t="s">
        <v>12</v>
      </c>
      <c r="E15" s="19"/>
    </row>
    <row r="16" spans="2:11" s="15" customFormat="1" ht="13.5" x14ac:dyDescent="0.2">
      <c r="B16" s="16"/>
      <c r="C16" s="15" t="s">
        <v>13</v>
      </c>
      <c r="D16" s="20" t="s">
        <v>14</v>
      </c>
      <c r="E16" s="18"/>
    </row>
    <row r="17" spans="2:12" s="15" customFormat="1" ht="13.5" x14ac:dyDescent="0.2">
      <c r="B17" s="16"/>
      <c r="C17" s="15" t="s">
        <v>67</v>
      </c>
      <c r="D17" s="20" t="s">
        <v>14</v>
      </c>
      <c r="E17" s="18"/>
    </row>
    <row r="18" spans="2:12" s="15" customFormat="1" ht="13.5" x14ac:dyDescent="0.2">
      <c r="B18" s="16"/>
      <c r="C18" s="15" t="s">
        <v>15</v>
      </c>
      <c r="D18" s="20" t="s">
        <v>14</v>
      </c>
      <c r="E18" s="18"/>
    </row>
    <row r="19" spans="2:12" s="15" customFormat="1" ht="13.5" x14ac:dyDescent="0.2">
      <c r="B19" s="16"/>
      <c r="D19" s="20"/>
      <c r="E19" s="18"/>
    </row>
    <row r="20" spans="2:12" s="15" customFormat="1" ht="13.5" x14ac:dyDescent="0.2">
      <c r="B20" s="16"/>
      <c r="C20" s="15" t="s">
        <v>16</v>
      </c>
      <c r="D20" s="20" t="s">
        <v>14</v>
      </c>
      <c r="E20" s="18"/>
    </row>
    <row r="21" spans="2:12" s="15" customFormat="1" ht="13.5" x14ac:dyDescent="0.2">
      <c r="B21" s="16"/>
    </row>
    <row r="22" spans="2:12" ht="17.25" thickBot="1" x14ac:dyDescent="0.25">
      <c r="B22" s="21"/>
      <c r="C22" s="22"/>
      <c r="D22" s="22"/>
      <c r="E22" s="23"/>
      <c r="F22" s="22"/>
      <c r="G22" s="22"/>
      <c r="H22" s="22"/>
      <c r="I22" s="22"/>
      <c r="J22" s="22"/>
      <c r="K22" s="22"/>
    </row>
    <row r="23" spans="2:12" ht="12.75" customHeight="1" x14ac:dyDescent="0.2">
      <c r="B23" s="16"/>
      <c r="C23" s="15"/>
      <c r="D23" s="15"/>
      <c r="E23" s="15"/>
      <c r="F23" s="15"/>
      <c r="G23" s="15"/>
      <c r="H23" s="15"/>
      <c r="I23" s="15"/>
      <c r="J23" s="15"/>
      <c r="K23" s="15"/>
    </row>
    <row r="24" spans="2:12" x14ac:dyDescent="0.2">
      <c r="B24" s="24"/>
      <c r="C24" s="24"/>
      <c r="D24" s="24"/>
      <c r="E24" s="25" t="s">
        <v>17</v>
      </c>
      <c r="F24" s="25"/>
      <c r="G24" s="26"/>
      <c r="H24" s="27" t="s">
        <v>18</v>
      </c>
      <c r="I24" s="25"/>
      <c r="J24" s="28" t="s">
        <v>19</v>
      </c>
      <c r="K24" s="27" t="s">
        <v>20</v>
      </c>
      <c r="L24" s="29"/>
    </row>
    <row r="25" spans="2:12" x14ac:dyDescent="0.2">
      <c r="B25" s="17" t="s">
        <v>21</v>
      </c>
      <c r="C25" s="15"/>
      <c r="D25" s="15"/>
      <c r="E25" s="30">
        <v>1</v>
      </c>
      <c r="F25" s="15" t="s">
        <v>22</v>
      </c>
      <c r="G25" s="15"/>
      <c r="H25" s="31">
        <f>$E$13</f>
        <v>0</v>
      </c>
      <c r="I25" s="32"/>
      <c r="J25" s="33">
        <f>H25*E25</f>
        <v>0</v>
      </c>
      <c r="K25" s="33">
        <f>J25</f>
        <v>0</v>
      </c>
    </row>
    <row r="26" spans="2:12" x14ac:dyDescent="0.2">
      <c r="B26" s="15"/>
      <c r="C26" s="17"/>
      <c r="D26" s="15"/>
      <c r="E26" s="34"/>
      <c r="F26" s="34"/>
      <c r="G26" s="34"/>
      <c r="H26" s="31"/>
      <c r="I26" s="32"/>
      <c r="J26" s="33"/>
      <c r="K26" s="33"/>
    </row>
    <row r="27" spans="2:12" x14ac:dyDescent="0.2">
      <c r="B27" s="17" t="s">
        <v>23</v>
      </c>
      <c r="C27" s="15"/>
      <c r="D27" s="15"/>
      <c r="E27" s="30">
        <v>2</v>
      </c>
      <c r="F27" s="34" t="s">
        <v>22</v>
      </c>
      <c r="G27" s="34"/>
      <c r="H27" s="31">
        <f>$E$13</f>
        <v>0</v>
      </c>
      <c r="I27" s="32"/>
      <c r="J27" s="33">
        <f>H27*E27</f>
        <v>0</v>
      </c>
      <c r="K27" s="33"/>
    </row>
    <row r="28" spans="2:12" x14ac:dyDescent="0.2">
      <c r="B28" s="15" t="s">
        <v>24</v>
      </c>
      <c r="C28" s="15"/>
      <c r="D28" s="15"/>
      <c r="E28" s="34">
        <v>0.15</v>
      </c>
      <c r="F28" s="34" t="s">
        <v>25</v>
      </c>
      <c r="G28" s="34"/>
      <c r="H28" s="31">
        <f>E16</f>
        <v>0</v>
      </c>
      <c r="I28" s="32"/>
      <c r="J28" s="33">
        <f>H28*E28</f>
        <v>0</v>
      </c>
      <c r="K28" s="35">
        <f>J28+J27</f>
        <v>0</v>
      </c>
    </row>
    <row r="29" spans="2:12" x14ac:dyDescent="0.2">
      <c r="B29" s="15"/>
      <c r="C29" s="15"/>
      <c r="D29" s="15"/>
      <c r="E29" s="34"/>
      <c r="F29" s="15"/>
      <c r="G29" s="15"/>
      <c r="H29" s="31"/>
      <c r="I29" s="32"/>
      <c r="J29" s="33"/>
      <c r="K29" s="33"/>
    </row>
    <row r="30" spans="2:12" x14ac:dyDescent="0.2">
      <c r="B30" s="17" t="s">
        <v>26</v>
      </c>
      <c r="C30" s="15"/>
      <c r="D30" s="15"/>
      <c r="E30" s="30">
        <v>5</v>
      </c>
      <c r="F30" s="15" t="s">
        <v>22</v>
      </c>
      <c r="G30" s="15"/>
      <c r="H30" s="31">
        <f>$E$13</f>
        <v>0</v>
      </c>
      <c r="I30" s="32"/>
      <c r="J30" s="33">
        <f>H30*E30</f>
        <v>0</v>
      </c>
      <c r="K30" s="33"/>
    </row>
    <row r="31" spans="2:12" x14ac:dyDescent="0.2">
      <c r="B31" s="15" t="s">
        <v>27</v>
      </c>
      <c r="C31" s="15"/>
      <c r="D31" s="15"/>
      <c r="E31" s="34">
        <v>0.2</v>
      </c>
      <c r="F31" s="15" t="s">
        <v>25</v>
      </c>
      <c r="G31" s="15"/>
      <c r="H31" s="31">
        <f>$E$18</f>
        <v>0</v>
      </c>
      <c r="I31" s="32"/>
      <c r="J31" s="33">
        <f>H31*E31</f>
        <v>0</v>
      </c>
      <c r="K31" s="33">
        <f>J31+J30</f>
        <v>0</v>
      </c>
    </row>
    <row r="32" spans="2:12" x14ac:dyDescent="0.2">
      <c r="B32" s="15"/>
      <c r="C32" s="15"/>
      <c r="D32" s="15"/>
      <c r="E32" s="34"/>
      <c r="F32" s="15"/>
      <c r="G32" s="15"/>
      <c r="H32" s="31"/>
      <c r="I32" s="32"/>
      <c r="J32" s="33"/>
      <c r="K32" s="33"/>
    </row>
    <row r="33" spans="2:11" x14ac:dyDescent="0.2">
      <c r="B33" s="17" t="s">
        <v>28</v>
      </c>
      <c r="C33" s="15"/>
      <c r="D33" s="15"/>
      <c r="E33" s="30">
        <f>E30</f>
        <v>5</v>
      </c>
      <c r="F33" s="15" t="s">
        <v>22</v>
      </c>
      <c r="G33" s="15"/>
      <c r="H33" s="31">
        <f>$E$13</f>
        <v>0</v>
      </c>
      <c r="I33" s="32"/>
      <c r="J33" s="33">
        <f>H33*E33</f>
        <v>0</v>
      </c>
      <c r="K33" s="33"/>
    </row>
    <row r="34" spans="2:11" x14ac:dyDescent="0.2">
      <c r="B34" s="15" t="s">
        <v>27</v>
      </c>
      <c r="C34" s="15"/>
      <c r="D34" s="15"/>
      <c r="E34" s="34">
        <v>0.2</v>
      </c>
      <c r="F34" s="15" t="s">
        <v>25</v>
      </c>
      <c r="G34" s="15"/>
      <c r="H34" s="31">
        <f>$E$18</f>
        <v>0</v>
      </c>
      <c r="I34" s="32"/>
      <c r="J34" s="33">
        <f>H34*E34</f>
        <v>0</v>
      </c>
      <c r="K34" s="33">
        <f>J34+J33</f>
        <v>0</v>
      </c>
    </row>
    <row r="35" spans="2:11" x14ac:dyDescent="0.2">
      <c r="B35" s="15"/>
      <c r="C35" s="15"/>
      <c r="D35" s="15"/>
      <c r="E35" s="34"/>
      <c r="F35" s="15"/>
      <c r="G35" s="15"/>
      <c r="H35" s="31"/>
      <c r="I35" s="32"/>
      <c r="J35" s="33"/>
      <c r="K35" s="36"/>
    </row>
    <row r="36" spans="2:11" x14ac:dyDescent="0.2">
      <c r="B36" s="17" t="s">
        <v>29</v>
      </c>
      <c r="C36" s="15"/>
      <c r="D36" s="15"/>
      <c r="E36" s="30">
        <f>E30</f>
        <v>5</v>
      </c>
      <c r="F36" s="15" t="s">
        <v>22</v>
      </c>
      <c r="G36" s="15"/>
      <c r="H36" s="31">
        <f>$E$13</f>
        <v>0</v>
      </c>
      <c r="I36" s="32"/>
      <c r="J36" s="33">
        <f>H36*E36</f>
        <v>0</v>
      </c>
      <c r="K36" s="33"/>
    </row>
    <row r="37" spans="2:11" x14ac:dyDescent="0.2">
      <c r="B37" s="15" t="s">
        <v>27</v>
      </c>
      <c r="C37" s="15"/>
      <c r="D37" s="15"/>
      <c r="E37" s="34">
        <v>0.2</v>
      </c>
      <c r="F37" s="15" t="s">
        <v>25</v>
      </c>
      <c r="G37" s="15"/>
      <c r="H37" s="31">
        <f>H34</f>
        <v>0</v>
      </c>
      <c r="I37" s="32"/>
      <c r="J37" s="33">
        <f>H37*E37</f>
        <v>0</v>
      </c>
      <c r="K37" s="33">
        <f>J37+J36</f>
        <v>0</v>
      </c>
    </row>
    <row r="38" spans="2:11" x14ac:dyDescent="0.2">
      <c r="B38" s="15"/>
      <c r="C38" s="15"/>
      <c r="D38" s="15"/>
      <c r="E38" s="34"/>
      <c r="F38" s="15"/>
      <c r="G38" s="15"/>
      <c r="H38" s="31"/>
      <c r="I38" s="32"/>
      <c r="J38" s="33"/>
      <c r="K38" s="33"/>
    </row>
    <row r="39" spans="2:11" x14ac:dyDescent="0.2">
      <c r="B39" s="17" t="s">
        <v>30</v>
      </c>
      <c r="C39" s="15"/>
      <c r="D39" s="15"/>
      <c r="E39" s="30">
        <v>8</v>
      </c>
      <c r="F39" s="15" t="s">
        <v>22</v>
      </c>
      <c r="G39" s="15"/>
      <c r="H39" s="31">
        <f>$E$13</f>
        <v>0</v>
      </c>
      <c r="I39" s="32"/>
      <c r="J39" s="33">
        <f>H39*E39</f>
        <v>0</v>
      </c>
      <c r="K39" s="33">
        <f>J39</f>
        <v>0</v>
      </c>
    </row>
    <row r="40" spans="2:11" x14ac:dyDescent="0.2">
      <c r="B40" s="15"/>
      <c r="C40" s="15"/>
      <c r="D40" s="15"/>
      <c r="E40" s="34"/>
      <c r="F40" s="15"/>
      <c r="G40" s="15"/>
      <c r="H40" s="31"/>
      <c r="I40" s="32"/>
      <c r="J40" s="33"/>
      <c r="K40" s="33"/>
    </row>
    <row r="41" spans="2:11" x14ac:dyDescent="0.2">
      <c r="B41" s="17" t="s">
        <v>31</v>
      </c>
      <c r="C41" s="15"/>
      <c r="D41" s="15"/>
      <c r="E41" s="30">
        <f>E30</f>
        <v>5</v>
      </c>
      <c r="F41" s="15" t="s">
        <v>22</v>
      </c>
      <c r="G41" s="15"/>
      <c r="H41" s="31">
        <f>E12/60</f>
        <v>0</v>
      </c>
      <c r="I41" s="32"/>
      <c r="J41" s="33">
        <f>H41*E41</f>
        <v>0</v>
      </c>
      <c r="K41" s="33"/>
    </row>
    <row r="42" spans="2:11" x14ac:dyDescent="0.2">
      <c r="B42" s="15" t="s">
        <v>32</v>
      </c>
      <c r="C42" s="15"/>
      <c r="D42" s="37"/>
      <c r="E42" s="34">
        <v>0.125</v>
      </c>
      <c r="F42" s="15" t="s">
        <v>25</v>
      </c>
      <c r="G42" s="15"/>
      <c r="H42" s="38">
        <f>E17</f>
        <v>0</v>
      </c>
      <c r="I42" s="32"/>
      <c r="J42" s="33">
        <f>H42*E42</f>
        <v>0</v>
      </c>
      <c r="K42" s="33">
        <f>J42+J41</f>
        <v>0</v>
      </c>
    </row>
    <row r="43" spans="2:11" x14ac:dyDescent="0.2">
      <c r="B43" s="15"/>
      <c r="C43" s="15"/>
      <c r="D43" s="37"/>
      <c r="E43" s="34"/>
      <c r="F43" s="15"/>
      <c r="G43" s="15"/>
      <c r="H43" s="31"/>
      <c r="I43" s="32"/>
      <c r="J43" s="33"/>
      <c r="K43" s="33"/>
    </row>
    <row r="44" spans="2:11" x14ac:dyDescent="0.2">
      <c r="B44" s="17" t="s">
        <v>33</v>
      </c>
      <c r="C44" s="15"/>
      <c r="D44" s="15"/>
      <c r="E44" s="30">
        <f>E30</f>
        <v>5</v>
      </c>
      <c r="F44" s="15" t="s">
        <v>22</v>
      </c>
      <c r="G44" s="15"/>
      <c r="H44" s="31">
        <f>E12/60</f>
        <v>0</v>
      </c>
      <c r="I44" s="32"/>
      <c r="J44" s="33">
        <f>H44*E44</f>
        <v>0</v>
      </c>
      <c r="K44" s="33"/>
    </row>
    <row r="45" spans="2:11" x14ac:dyDescent="0.2">
      <c r="B45" s="15" t="s">
        <v>32</v>
      </c>
      <c r="C45" s="15"/>
      <c r="D45" s="37"/>
      <c r="E45" s="34">
        <v>0.125</v>
      </c>
      <c r="F45" s="15" t="s">
        <v>25</v>
      </c>
      <c r="G45" s="15"/>
      <c r="H45" s="38">
        <f>E17</f>
        <v>0</v>
      </c>
      <c r="I45" s="32"/>
      <c r="J45" s="33">
        <f>H45*E45</f>
        <v>0</v>
      </c>
      <c r="K45" s="33">
        <f>J45+J44</f>
        <v>0</v>
      </c>
    </row>
    <row r="46" spans="2:11" x14ac:dyDescent="0.2">
      <c r="B46" s="15"/>
      <c r="C46" s="15"/>
      <c r="D46" s="37"/>
      <c r="E46" s="34"/>
      <c r="F46" s="15"/>
      <c r="G46" s="15"/>
      <c r="H46" s="38"/>
      <c r="I46" s="32"/>
      <c r="J46" s="33"/>
      <c r="K46" s="33"/>
    </row>
    <row r="47" spans="2:11" x14ac:dyDescent="0.2">
      <c r="B47" s="17" t="s">
        <v>33</v>
      </c>
      <c r="C47" s="15"/>
      <c r="D47" s="15"/>
      <c r="E47" s="30">
        <f>E30</f>
        <v>5</v>
      </c>
      <c r="F47" s="15" t="s">
        <v>22</v>
      </c>
      <c r="G47" s="15"/>
      <c r="H47" s="31">
        <f>E12/60</f>
        <v>0</v>
      </c>
      <c r="I47" s="32"/>
      <c r="J47" s="33">
        <f>H47*E47</f>
        <v>0</v>
      </c>
      <c r="K47" s="33"/>
    </row>
    <row r="48" spans="2:11" x14ac:dyDescent="0.2">
      <c r="B48" s="15" t="s">
        <v>34</v>
      </c>
      <c r="C48" s="15"/>
      <c r="D48" s="15"/>
      <c r="E48" s="34">
        <v>0.09</v>
      </c>
      <c r="F48" s="15" t="s">
        <v>25</v>
      </c>
      <c r="G48" s="15"/>
      <c r="H48" s="31">
        <f>E20</f>
        <v>0</v>
      </c>
      <c r="I48" s="32"/>
      <c r="J48" s="33">
        <f>H48*E48</f>
        <v>0</v>
      </c>
      <c r="K48" s="33">
        <f>J48+J47</f>
        <v>0</v>
      </c>
    </row>
    <row r="49" spans="2:11" x14ac:dyDescent="0.2">
      <c r="B49" s="15"/>
      <c r="C49" s="15"/>
      <c r="D49" s="15"/>
      <c r="E49" s="34"/>
      <c r="F49" s="15"/>
      <c r="G49" s="15"/>
      <c r="H49" s="31"/>
      <c r="I49" s="32"/>
      <c r="J49" s="33"/>
      <c r="K49" s="33"/>
    </row>
    <row r="50" spans="2:11" x14ac:dyDescent="0.2">
      <c r="B50" s="17" t="s">
        <v>35</v>
      </c>
      <c r="C50" s="15"/>
      <c r="D50" s="15"/>
      <c r="E50" s="30">
        <f>E30</f>
        <v>5</v>
      </c>
      <c r="F50" s="15" t="s">
        <v>22</v>
      </c>
      <c r="G50" s="15"/>
      <c r="H50" s="31">
        <f>E12/60</f>
        <v>0</v>
      </c>
      <c r="I50" s="32"/>
      <c r="J50" s="33">
        <f>H50*E50</f>
        <v>0</v>
      </c>
      <c r="K50" s="33"/>
    </row>
    <row r="51" spans="2:11" x14ac:dyDescent="0.2">
      <c r="B51" s="15" t="s">
        <v>34</v>
      </c>
      <c r="C51" s="15"/>
      <c r="D51" s="15"/>
      <c r="E51" s="34">
        <v>0.09</v>
      </c>
      <c r="F51" s="15" t="s">
        <v>25</v>
      </c>
      <c r="G51" s="15"/>
      <c r="H51" s="31">
        <f>E20</f>
        <v>0</v>
      </c>
      <c r="I51" s="32"/>
      <c r="J51" s="33">
        <f>H51*E51</f>
        <v>0</v>
      </c>
      <c r="K51" s="33">
        <f>J51+J50</f>
        <v>0</v>
      </c>
    </row>
    <row r="52" spans="2:11" x14ac:dyDescent="0.2">
      <c r="B52" s="15"/>
      <c r="C52" s="15"/>
      <c r="D52" s="15"/>
      <c r="E52" s="34"/>
      <c r="F52" s="15"/>
      <c r="G52" s="15"/>
      <c r="H52" s="31"/>
      <c r="I52" s="32"/>
      <c r="J52" s="33"/>
      <c r="K52" s="33"/>
    </row>
    <row r="53" spans="2:11" x14ac:dyDescent="0.2">
      <c r="B53" s="17" t="s">
        <v>36</v>
      </c>
      <c r="C53" s="15"/>
      <c r="D53" s="15"/>
      <c r="E53" s="15"/>
      <c r="F53" s="15"/>
      <c r="G53" s="15"/>
      <c r="H53" s="31"/>
      <c r="I53" s="32"/>
      <c r="J53" s="33">
        <v>5</v>
      </c>
      <c r="K53" s="33">
        <f>J53+J52</f>
        <v>5</v>
      </c>
    </row>
    <row r="54" spans="2:11" x14ac:dyDescent="0.2">
      <c r="B54" s="39"/>
      <c r="C54" s="15"/>
      <c r="D54" s="15"/>
      <c r="E54" s="15"/>
      <c r="F54" s="15"/>
      <c r="G54" s="15"/>
      <c r="H54" s="31"/>
      <c r="I54" s="32"/>
      <c r="J54" s="33"/>
      <c r="K54" s="33"/>
    </row>
    <row r="55" spans="2:11" x14ac:dyDescent="0.2">
      <c r="B55" s="40" t="s">
        <v>37</v>
      </c>
      <c r="C55" s="40"/>
      <c r="D55" s="24"/>
      <c r="E55" s="41">
        <v>0.05</v>
      </c>
      <c r="F55" s="24"/>
      <c r="G55" s="24"/>
      <c r="H55" s="42" t="s">
        <v>38</v>
      </c>
      <c r="I55" s="43"/>
      <c r="J55" s="42">
        <f>SUM(J28,J31,J34,J37,J42,J45,J48,J51,J53)</f>
        <v>5</v>
      </c>
      <c r="K55" s="44">
        <f>J55*E55</f>
        <v>0.25</v>
      </c>
    </row>
    <row r="56" spans="2:11" x14ac:dyDescent="0.2">
      <c r="B56" s="15"/>
      <c r="C56" s="15"/>
      <c r="D56" s="15"/>
      <c r="E56" s="15"/>
      <c r="F56" s="15"/>
      <c r="G56" s="15"/>
      <c r="H56" s="33"/>
      <c r="I56" s="32"/>
      <c r="J56" s="33"/>
      <c r="K56" s="36">
        <f>SUM(K25:K55)</f>
        <v>5.25</v>
      </c>
    </row>
    <row r="57" spans="2:11" x14ac:dyDescent="0.2">
      <c r="B57" s="40" t="s">
        <v>39</v>
      </c>
      <c r="C57" s="40"/>
      <c r="D57" s="24"/>
      <c r="E57" s="45">
        <v>0.15</v>
      </c>
      <c r="F57" s="24"/>
      <c r="G57" s="24"/>
      <c r="H57" s="44"/>
      <c r="I57" s="46"/>
      <c r="J57" s="44"/>
      <c r="K57" s="44">
        <f>K56*E57</f>
        <v>0.78749999999999998</v>
      </c>
    </row>
    <row r="58" spans="2:11" x14ac:dyDescent="0.2">
      <c r="B58" s="47"/>
      <c r="C58" s="15"/>
      <c r="D58" s="15"/>
      <c r="E58" s="15"/>
      <c r="F58" s="13"/>
      <c r="G58" s="13"/>
      <c r="H58" s="36"/>
      <c r="I58" s="48"/>
      <c r="J58" s="36"/>
      <c r="K58" s="36"/>
    </row>
    <row r="59" spans="2:11" ht="13.5" thickBot="1" x14ac:dyDescent="0.25">
      <c r="B59" s="49" t="s">
        <v>40</v>
      </c>
      <c r="C59" s="50"/>
      <c r="D59" s="50"/>
      <c r="E59" s="50"/>
      <c r="F59" s="50"/>
      <c r="G59" s="50"/>
      <c r="H59" s="51"/>
      <c r="I59" s="52"/>
      <c r="J59" s="51"/>
      <c r="K59" s="53">
        <f>SUM(K56:K57)</f>
        <v>6.0374999999999996</v>
      </c>
    </row>
    <row r="60" spans="2:11" ht="13.5" thickTop="1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2:11" x14ac:dyDescent="0.2"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2:11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2:11" x14ac:dyDescent="0.2">
      <c r="B63" s="15"/>
      <c r="C63" s="15"/>
      <c r="D63" s="34"/>
      <c r="E63" s="15"/>
      <c r="F63" s="15"/>
      <c r="G63" s="15"/>
      <c r="H63" s="15"/>
      <c r="I63" s="15"/>
      <c r="J63" s="15"/>
      <c r="K63" s="15"/>
    </row>
    <row r="64" spans="2:11" x14ac:dyDescent="0.2"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2:11" x14ac:dyDescent="0.2"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2:11" x14ac:dyDescent="0.2"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2:11" x14ac:dyDescent="0.2"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2:11" x14ac:dyDescent="0.2"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2:11" x14ac:dyDescent="0.2"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2:11" x14ac:dyDescent="0.2"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2:11" x14ac:dyDescent="0.2"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2:11" x14ac:dyDescent="0.2"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2:11" x14ac:dyDescent="0.2"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2:11" x14ac:dyDescent="0.2"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2:11" x14ac:dyDescent="0.2"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2:11" x14ac:dyDescent="0.2">
      <c r="B76" s="15"/>
      <c r="C76" s="15"/>
      <c r="D76" s="15"/>
      <c r="E76" s="15"/>
      <c r="F76" s="15"/>
      <c r="G76" s="15"/>
      <c r="H76" s="15"/>
      <c r="I76" s="15"/>
      <c r="J76" s="15"/>
      <c r="K76" s="15"/>
    </row>
  </sheetData>
  <protectedRanges>
    <protectedRange sqref="E12 E57 E16:E20" name="Bereich1"/>
  </protectedRanges>
  <mergeCells count="2">
    <mergeCell ref="B5:G5"/>
    <mergeCell ref="B8:B1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E7798-7992-4F8C-903D-BEEBE7766DC4}">
  <sheetPr>
    <tabColor indexed="35"/>
    <pageSetUpPr fitToPage="1"/>
  </sheetPr>
  <dimension ref="A2:U50"/>
  <sheetViews>
    <sheetView zoomScale="60" zoomScaleNormal="60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O31" sqref="O31"/>
    </sheetView>
  </sheetViews>
  <sheetFormatPr baseColWidth="10" defaultRowHeight="23.25" x14ac:dyDescent="0.35"/>
  <cols>
    <col min="1" max="1" width="2.140625" style="105" customWidth="1"/>
    <col min="2" max="2" width="69" style="105" customWidth="1"/>
    <col min="3" max="3" width="54" style="105" customWidth="1"/>
    <col min="4" max="4" width="2.5703125" style="105" customWidth="1"/>
    <col min="5" max="5" width="33.5703125" style="105" customWidth="1"/>
    <col min="6" max="6" width="3.5703125" style="105" customWidth="1"/>
    <col min="7" max="7" width="2.140625" style="105" customWidth="1"/>
    <col min="8" max="8" width="34" style="105" customWidth="1"/>
    <col min="9" max="9" width="5" style="105" customWidth="1"/>
    <col min="10" max="10" width="25.5703125" style="105" customWidth="1"/>
    <col min="11" max="11" width="36.140625" style="105" bestFit="1" customWidth="1"/>
    <col min="12" max="16384" width="11.42578125" style="57"/>
  </cols>
  <sheetData>
    <row r="2" spans="2:11" ht="47.25" customHeight="1" x14ac:dyDescent="0.6">
      <c r="B2" s="150" t="s">
        <v>0</v>
      </c>
      <c r="C2" s="128"/>
    </row>
    <row r="3" spans="2:11" ht="45.75" customHeight="1" x14ac:dyDescent="0.5">
      <c r="B3" s="192" t="s">
        <v>83</v>
      </c>
      <c r="C3" s="149"/>
      <c r="D3" s="191"/>
      <c r="E3" s="190"/>
    </row>
    <row r="4" spans="2:11" x14ac:dyDescent="0.35">
      <c r="B4" s="148"/>
      <c r="I4" s="145"/>
      <c r="J4" s="145"/>
      <c r="K4" s="145" t="s">
        <v>2</v>
      </c>
    </row>
    <row r="5" spans="2:11" x14ac:dyDescent="0.35">
      <c r="B5" s="147" t="s">
        <v>3</v>
      </c>
      <c r="C5" s="147"/>
      <c r="D5" s="147"/>
      <c r="E5" s="147"/>
      <c r="F5" s="147"/>
      <c r="G5" s="147"/>
      <c r="I5" s="145"/>
      <c r="J5" s="145"/>
      <c r="K5" s="145" t="s">
        <v>4</v>
      </c>
    </row>
    <row r="6" spans="2:11" x14ac:dyDescent="0.35">
      <c r="B6" s="146" t="s">
        <v>5</v>
      </c>
      <c r="I6" s="145"/>
      <c r="J6" s="145"/>
      <c r="K6" s="145" t="s">
        <v>6</v>
      </c>
    </row>
    <row r="7" spans="2:11" ht="24" thickBot="1" x14ac:dyDescent="0.4">
      <c r="B7" s="137"/>
      <c r="C7" s="137"/>
      <c r="D7" s="137"/>
      <c r="E7" s="137"/>
      <c r="F7" s="137"/>
      <c r="G7" s="137"/>
      <c r="H7" s="137"/>
      <c r="I7" s="137"/>
      <c r="J7" s="137"/>
      <c r="K7" s="144"/>
    </row>
    <row r="8" spans="2:11" ht="12.75" customHeight="1" x14ac:dyDescent="0.35">
      <c r="B8" s="202" t="s">
        <v>7</v>
      </c>
      <c r="C8" s="143"/>
      <c r="D8" s="112"/>
      <c r="E8" s="112"/>
      <c r="F8" s="112"/>
      <c r="G8" s="112"/>
      <c r="H8" s="112"/>
      <c r="I8" s="112"/>
      <c r="J8" s="112"/>
      <c r="K8" s="142"/>
    </row>
    <row r="9" spans="2:11" ht="36.75" customHeight="1" x14ac:dyDescent="0.35">
      <c r="B9" s="203"/>
      <c r="C9" s="105" t="s">
        <v>73</v>
      </c>
    </row>
    <row r="10" spans="2:11" ht="19.149999999999999" customHeight="1" x14ac:dyDescent="0.35">
      <c r="B10" s="136"/>
      <c r="C10" s="126" t="s">
        <v>9</v>
      </c>
      <c r="E10" s="140"/>
    </row>
    <row r="11" spans="2:11" ht="24" customHeight="1" x14ac:dyDescent="0.35">
      <c r="B11" s="136"/>
      <c r="E11" s="141">
        <f>E10/60</f>
        <v>0</v>
      </c>
    </row>
    <row r="12" spans="2:11" ht="20.25" customHeight="1" x14ac:dyDescent="0.35">
      <c r="B12" s="136"/>
      <c r="C12" s="126" t="s">
        <v>12</v>
      </c>
      <c r="E12" s="141"/>
    </row>
    <row r="13" spans="2:11" ht="24.75" customHeight="1" x14ac:dyDescent="0.35">
      <c r="B13" s="136"/>
      <c r="C13" s="105" t="s">
        <v>50</v>
      </c>
      <c r="E13" s="140"/>
    </row>
    <row r="14" spans="2:11" ht="21" customHeight="1" x14ac:dyDescent="0.35">
      <c r="B14" s="136"/>
      <c r="C14" s="105" t="s">
        <v>72</v>
      </c>
      <c r="E14" s="140"/>
    </row>
    <row r="15" spans="2:11" ht="21" customHeight="1" x14ac:dyDescent="0.35">
      <c r="B15" s="136"/>
      <c r="C15" s="105" t="s">
        <v>67</v>
      </c>
      <c r="E15" s="140"/>
    </row>
    <row r="16" spans="2:11" ht="29.25" customHeight="1" x14ac:dyDescent="0.35">
      <c r="B16" s="136"/>
      <c r="C16" s="105" t="s">
        <v>55</v>
      </c>
      <c r="E16" s="140"/>
    </row>
    <row r="17" spans="2:21" ht="29.25" customHeight="1" x14ac:dyDescent="0.35">
      <c r="B17" s="136"/>
      <c r="E17" s="141"/>
    </row>
    <row r="18" spans="2:21" ht="12.75" customHeight="1" thickBot="1" x14ac:dyDescent="0.4">
      <c r="B18" s="139"/>
      <c r="C18" s="137"/>
      <c r="D18" s="137"/>
      <c r="E18" s="138"/>
      <c r="F18" s="137"/>
      <c r="G18" s="137"/>
      <c r="H18" s="137"/>
      <c r="I18" s="137"/>
      <c r="J18" s="137"/>
      <c r="K18" s="137"/>
    </row>
    <row r="19" spans="2:21" ht="12.75" customHeight="1" x14ac:dyDescent="0.35">
      <c r="B19" s="136"/>
      <c r="E19" s="135"/>
    </row>
    <row r="20" spans="2:21" x14ac:dyDescent="0.35">
      <c r="B20" s="116"/>
      <c r="C20" s="116"/>
      <c r="D20" s="116"/>
      <c r="E20" s="204" t="s">
        <v>17</v>
      </c>
      <c r="F20" s="204"/>
      <c r="G20" s="134"/>
      <c r="H20" s="131" t="s">
        <v>18</v>
      </c>
      <c r="I20" s="133"/>
      <c r="J20" s="132" t="s">
        <v>19</v>
      </c>
      <c r="K20" s="131" t="s">
        <v>20</v>
      </c>
    </row>
    <row r="21" spans="2:21" ht="21.75" customHeight="1" x14ac:dyDescent="0.35">
      <c r="B21" s="126" t="s">
        <v>21</v>
      </c>
      <c r="E21" s="124">
        <v>1</v>
      </c>
      <c r="F21" s="105" t="s">
        <v>22</v>
      </c>
      <c r="H21" s="122">
        <f>E11</f>
        <v>0</v>
      </c>
      <c r="I21" s="119"/>
      <c r="J21" s="118">
        <f>H21*E21</f>
        <v>0</v>
      </c>
      <c r="K21" s="118">
        <f>J21</f>
        <v>0</v>
      </c>
      <c r="L21" s="67"/>
      <c r="M21" s="67"/>
      <c r="N21" s="68"/>
      <c r="O21" s="79"/>
      <c r="P21" s="68"/>
      <c r="Q21" s="68"/>
      <c r="R21" s="80"/>
      <c r="S21" s="81"/>
      <c r="T21" s="82"/>
      <c r="U21" s="82"/>
    </row>
    <row r="22" spans="2:21" ht="4.5" customHeight="1" x14ac:dyDescent="0.35">
      <c r="C22" s="126"/>
      <c r="E22" s="123"/>
      <c r="F22" s="123"/>
      <c r="G22" s="123"/>
      <c r="H22" s="122"/>
      <c r="I22" s="119"/>
      <c r="J22" s="118"/>
      <c r="K22" s="118"/>
      <c r="L22" s="68"/>
      <c r="M22" s="68"/>
      <c r="N22" s="68"/>
      <c r="O22" s="83"/>
      <c r="P22" s="83"/>
      <c r="Q22" s="83"/>
      <c r="R22" s="80"/>
      <c r="S22" s="81"/>
      <c r="T22" s="82"/>
      <c r="U22" s="82"/>
    </row>
    <row r="23" spans="2:21" x14ac:dyDescent="0.35">
      <c r="B23" s="126" t="s">
        <v>45</v>
      </c>
      <c r="E23" s="124">
        <v>2</v>
      </c>
      <c r="F23" s="123" t="s">
        <v>22</v>
      </c>
      <c r="G23" s="123"/>
      <c r="H23" s="122">
        <f>E11</f>
        <v>0</v>
      </c>
      <c r="I23" s="119"/>
      <c r="J23" s="118">
        <f>H23*E23</f>
        <v>0</v>
      </c>
      <c r="K23" s="118"/>
      <c r="L23" s="67"/>
      <c r="M23" s="67"/>
      <c r="N23" s="68"/>
      <c r="O23" s="79"/>
      <c r="P23" s="83"/>
      <c r="Q23" s="83"/>
      <c r="R23" s="80"/>
      <c r="S23" s="81"/>
      <c r="T23" s="82"/>
      <c r="U23" s="82"/>
    </row>
    <row r="24" spans="2:21" x14ac:dyDescent="0.35">
      <c r="B24" s="105" t="s">
        <v>46</v>
      </c>
      <c r="E24" s="123">
        <v>0.15</v>
      </c>
      <c r="F24" s="123" t="s">
        <v>25</v>
      </c>
      <c r="G24" s="123"/>
      <c r="H24" s="122">
        <f>E13</f>
        <v>0</v>
      </c>
      <c r="I24" s="119"/>
      <c r="J24" s="118">
        <f>H24*E24</f>
        <v>0</v>
      </c>
      <c r="K24" s="129">
        <f>J24+J23</f>
        <v>0</v>
      </c>
      <c r="L24" s="68"/>
      <c r="M24" s="68"/>
      <c r="N24" s="68"/>
      <c r="O24" s="83"/>
      <c r="P24" s="83"/>
      <c r="Q24" s="83"/>
      <c r="R24" s="80"/>
      <c r="S24" s="81"/>
      <c r="T24" s="82"/>
      <c r="U24" s="84"/>
    </row>
    <row r="25" spans="2:21" ht="9.75" customHeight="1" x14ac:dyDescent="0.35">
      <c r="C25" s="126"/>
      <c r="F25" s="123"/>
      <c r="G25" s="123"/>
      <c r="H25" s="122"/>
      <c r="I25" s="119"/>
      <c r="J25" s="118"/>
      <c r="K25" s="129"/>
      <c r="L25" s="68"/>
      <c r="M25" s="68"/>
      <c r="N25" s="68"/>
      <c r="O25" s="79"/>
      <c r="P25" s="83"/>
      <c r="Q25" s="83"/>
      <c r="R25" s="80"/>
      <c r="S25" s="81"/>
      <c r="T25" s="82"/>
      <c r="U25" s="68"/>
    </row>
    <row r="26" spans="2:21" x14ac:dyDescent="0.35">
      <c r="K26" s="129"/>
      <c r="L26" s="68"/>
      <c r="M26" s="68"/>
      <c r="N26" s="68"/>
      <c r="O26" s="83"/>
      <c r="P26" s="68"/>
      <c r="Q26" s="68"/>
      <c r="R26" s="80"/>
      <c r="S26" s="81"/>
      <c r="T26" s="82"/>
      <c r="U26" s="82"/>
    </row>
    <row r="27" spans="2:21" x14ac:dyDescent="0.35">
      <c r="B27" s="126" t="s">
        <v>74</v>
      </c>
      <c r="E27" s="124">
        <v>12</v>
      </c>
      <c r="F27" s="105" t="s">
        <v>22</v>
      </c>
      <c r="H27" s="122">
        <f>E11</f>
        <v>0</v>
      </c>
      <c r="I27" s="119"/>
      <c r="J27" s="118">
        <f>H27*E27</f>
        <v>0</v>
      </c>
      <c r="K27" s="129">
        <f>J27+J26</f>
        <v>0</v>
      </c>
      <c r="L27" s="68"/>
      <c r="M27" s="68"/>
      <c r="N27" s="68"/>
      <c r="O27" s="83"/>
      <c r="P27" s="68"/>
      <c r="Q27" s="68"/>
      <c r="R27" s="80"/>
      <c r="S27" s="81"/>
      <c r="T27" s="82"/>
      <c r="U27" s="82"/>
    </row>
    <row r="28" spans="2:21" x14ac:dyDescent="0.35">
      <c r="B28" s="105" t="s">
        <v>71</v>
      </c>
      <c r="E28" s="130">
        <v>1</v>
      </c>
      <c r="F28" s="105" t="s">
        <v>70</v>
      </c>
      <c r="H28" s="122">
        <f>E14</f>
        <v>0</v>
      </c>
      <c r="I28" s="119"/>
      <c r="J28" s="118">
        <f>H28*E28</f>
        <v>0</v>
      </c>
      <c r="K28" s="129">
        <f>J28+J26</f>
        <v>0</v>
      </c>
      <c r="L28" s="68"/>
      <c r="M28" s="68"/>
      <c r="N28" s="68"/>
      <c r="O28" s="83"/>
      <c r="P28" s="68"/>
      <c r="Q28" s="68"/>
      <c r="R28" s="80"/>
      <c r="S28" s="81"/>
      <c r="T28" s="82"/>
      <c r="U28" s="82"/>
    </row>
    <row r="29" spans="2:21" ht="12" customHeight="1" x14ac:dyDescent="0.35">
      <c r="E29" s="130"/>
      <c r="H29" s="122"/>
      <c r="I29" s="119"/>
      <c r="J29" s="118"/>
      <c r="K29" s="129"/>
      <c r="L29" s="68"/>
      <c r="M29" s="68"/>
      <c r="N29" s="68"/>
      <c r="O29" s="83"/>
      <c r="P29" s="68"/>
      <c r="Q29" s="68"/>
      <c r="R29" s="80"/>
      <c r="S29" s="81"/>
      <c r="T29" s="82"/>
      <c r="U29" s="82"/>
    </row>
    <row r="30" spans="2:21" x14ac:dyDescent="0.35">
      <c r="B30" s="126" t="s">
        <v>31</v>
      </c>
      <c r="E30" s="124">
        <v>5</v>
      </c>
      <c r="F30" s="105" t="s">
        <v>22</v>
      </c>
      <c r="H30" s="122">
        <f>E11</f>
        <v>0</v>
      </c>
      <c r="I30" s="119"/>
      <c r="J30" s="118">
        <f>H30*E30</f>
        <v>0</v>
      </c>
      <c r="K30" s="118">
        <f>J30</f>
        <v>0</v>
      </c>
      <c r="L30" s="67"/>
      <c r="M30" s="68"/>
      <c r="N30" s="85"/>
      <c r="O30" s="79"/>
      <c r="P30" s="68"/>
      <c r="Q30" s="68"/>
      <c r="R30" s="80"/>
      <c r="S30" s="81"/>
      <c r="T30" s="82"/>
      <c r="U30" s="82"/>
    </row>
    <row r="31" spans="2:21" x14ac:dyDescent="0.35">
      <c r="B31" s="105" t="s">
        <v>67</v>
      </c>
      <c r="E31" s="123">
        <v>0.15</v>
      </c>
      <c r="F31" s="105" t="s">
        <v>25</v>
      </c>
      <c r="H31" s="122">
        <f>E15</f>
        <v>0</v>
      </c>
      <c r="I31" s="119"/>
      <c r="J31" s="118">
        <f>H31*E31</f>
        <v>0</v>
      </c>
      <c r="K31" s="118">
        <f>J31</f>
        <v>0</v>
      </c>
      <c r="L31" s="67"/>
      <c r="M31" s="68"/>
      <c r="N31" s="85"/>
      <c r="O31" s="79"/>
      <c r="P31" s="68"/>
      <c r="Q31" s="68"/>
      <c r="R31" s="80"/>
      <c r="S31" s="81"/>
      <c r="T31" s="82"/>
      <c r="U31" s="82"/>
    </row>
    <row r="32" spans="2:21" ht="8.25" customHeight="1" x14ac:dyDescent="0.35">
      <c r="E32" s="124"/>
      <c r="H32" s="122"/>
      <c r="I32" s="119"/>
      <c r="J32" s="118"/>
      <c r="K32" s="118"/>
      <c r="L32" s="67"/>
      <c r="M32" s="68"/>
      <c r="N32" s="85"/>
      <c r="O32" s="79"/>
      <c r="P32" s="68"/>
      <c r="Q32" s="68"/>
      <c r="R32" s="80"/>
      <c r="S32" s="81"/>
      <c r="T32" s="82"/>
      <c r="U32" s="82"/>
    </row>
    <row r="33" spans="2:21" x14ac:dyDescent="0.35">
      <c r="B33" s="126" t="s">
        <v>33</v>
      </c>
      <c r="E33" s="124">
        <v>5</v>
      </c>
      <c r="F33" s="105" t="s">
        <v>22</v>
      </c>
      <c r="H33" s="122">
        <f>E11</f>
        <v>0</v>
      </c>
      <c r="I33" s="119"/>
      <c r="J33" s="118">
        <f>H33*E33</f>
        <v>0</v>
      </c>
      <c r="K33" s="118">
        <f>J33</f>
        <v>0</v>
      </c>
      <c r="L33" s="67"/>
      <c r="M33" s="68"/>
      <c r="N33" s="68"/>
      <c r="O33" s="79"/>
      <c r="P33" s="68"/>
      <c r="Q33" s="68"/>
      <c r="R33" s="80"/>
      <c r="S33" s="81"/>
      <c r="T33" s="82"/>
      <c r="U33" s="82"/>
    </row>
    <row r="34" spans="2:21" x14ac:dyDescent="0.35">
      <c r="B34" s="105" t="s">
        <v>67</v>
      </c>
      <c r="E34" s="123">
        <v>0.125</v>
      </c>
      <c r="F34" s="105" t="s">
        <v>25</v>
      </c>
      <c r="H34" s="122">
        <f>E15</f>
        <v>0</v>
      </c>
      <c r="I34" s="119"/>
      <c r="J34" s="118">
        <f>H34*E34</f>
        <v>0</v>
      </c>
      <c r="K34" s="118">
        <f>J34</f>
        <v>0</v>
      </c>
    </row>
    <row r="35" spans="2:21" ht="13.5" customHeight="1" x14ac:dyDescent="0.35">
      <c r="E35" s="123"/>
      <c r="H35" s="122"/>
      <c r="I35" s="119"/>
      <c r="J35" s="118"/>
      <c r="K35" s="118"/>
    </row>
    <row r="36" spans="2:21" ht="18.75" customHeight="1" x14ac:dyDescent="0.35">
      <c r="B36" s="126" t="s">
        <v>33</v>
      </c>
      <c r="E36" s="124">
        <v>5</v>
      </c>
      <c r="F36" s="105" t="s">
        <v>22</v>
      </c>
      <c r="H36" s="122">
        <f>E11</f>
        <v>0</v>
      </c>
      <c r="I36" s="119"/>
      <c r="J36" s="118">
        <f>H36*E36</f>
        <v>0</v>
      </c>
      <c r="K36" s="118">
        <f>J36</f>
        <v>0</v>
      </c>
    </row>
    <row r="37" spans="2:21" ht="19.5" customHeight="1" x14ac:dyDescent="0.35">
      <c r="B37" s="105" t="s">
        <v>65</v>
      </c>
      <c r="E37" s="123">
        <v>0.09</v>
      </c>
      <c r="F37" s="105" t="s">
        <v>25</v>
      </c>
      <c r="H37" s="122">
        <f>E16</f>
        <v>0</v>
      </c>
      <c r="I37" s="119"/>
      <c r="J37" s="118">
        <f>H37*E37</f>
        <v>0</v>
      </c>
      <c r="K37" s="118">
        <f>J37</f>
        <v>0</v>
      </c>
    </row>
    <row r="38" spans="2:21" ht="10.5" customHeight="1" x14ac:dyDescent="0.35"/>
    <row r="39" spans="2:21" x14ac:dyDescent="0.35">
      <c r="B39" s="126" t="s">
        <v>35</v>
      </c>
      <c r="E39" s="124">
        <v>5</v>
      </c>
      <c r="F39" s="105" t="s">
        <v>22</v>
      </c>
      <c r="H39" s="122">
        <f>E11</f>
        <v>0</v>
      </c>
      <c r="I39" s="119"/>
      <c r="J39" s="118">
        <f>H39*E39</f>
        <v>0</v>
      </c>
      <c r="K39" s="118">
        <f>J39</f>
        <v>0</v>
      </c>
    </row>
    <row r="40" spans="2:21" x14ac:dyDescent="0.35">
      <c r="B40" s="105" t="s">
        <v>65</v>
      </c>
      <c r="E40" s="123">
        <v>0.09</v>
      </c>
      <c r="F40" s="105" t="s">
        <v>25</v>
      </c>
      <c r="H40" s="122">
        <f>E16</f>
        <v>0</v>
      </c>
      <c r="I40" s="119"/>
      <c r="J40" s="118">
        <f>H40*E40</f>
        <v>0</v>
      </c>
      <c r="K40" s="118">
        <f>J40</f>
        <v>0</v>
      </c>
    </row>
    <row r="41" spans="2:21" x14ac:dyDescent="0.35">
      <c r="D41" s="127"/>
    </row>
    <row r="42" spans="2:21" x14ac:dyDescent="0.35">
      <c r="B42" s="126" t="s">
        <v>66</v>
      </c>
      <c r="C42" s="113"/>
      <c r="D42" s="125"/>
      <c r="E42" s="124">
        <v>5</v>
      </c>
      <c r="F42" s="105" t="s">
        <v>69</v>
      </c>
      <c r="H42" s="122">
        <v>5</v>
      </c>
      <c r="I42" s="119"/>
      <c r="J42" s="118"/>
      <c r="K42" s="118">
        <f>H42</f>
        <v>5</v>
      </c>
    </row>
    <row r="43" spans="2:21" x14ac:dyDescent="0.35">
      <c r="E43" s="123"/>
      <c r="H43" s="122"/>
      <c r="I43" s="119"/>
      <c r="J43" s="118"/>
      <c r="K43" s="118"/>
    </row>
    <row r="44" spans="2:21" x14ac:dyDescent="0.35">
      <c r="C44" s="113"/>
      <c r="D44" s="112"/>
    </row>
    <row r="45" spans="2:21" x14ac:dyDescent="0.35">
      <c r="B45" s="117" t="s">
        <v>37</v>
      </c>
      <c r="C45" s="116"/>
      <c r="D45" s="116"/>
      <c r="E45" s="121">
        <v>0.05</v>
      </c>
      <c r="F45" s="116"/>
      <c r="G45" s="116"/>
      <c r="H45" s="114" t="s">
        <v>38</v>
      </c>
      <c r="I45" s="120"/>
      <c r="J45" s="114">
        <v>5</v>
      </c>
      <c r="K45" s="114">
        <f>J45*E45</f>
        <v>0.25</v>
      </c>
      <c r="L45" s="105"/>
    </row>
    <row r="46" spans="2:21" x14ac:dyDescent="0.35">
      <c r="E46" s="128"/>
      <c r="H46" s="118"/>
      <c r="I46" s="119"/>
      <c r="J46" s="118"/>
      <c r="K46" s="110">
        <f>SUM(K13:K45)</f>
        <v>5.25</v>
      </c>
      <c r="L46" s="105"/>
    </row>
    <row r="47" spans="2:21" x14ac:dyDescent="0.35">
      <c r="B47" s="117" t="s">
        <v>39</v>
      </c>
      <c r="C47" s="116"/>
      <c r="D47" s="116"/>
      <c r="E47" s="187">
        <v>0.15</v>
      </c>
      <c r="F47" s="116"/>
      <c r="G47" s="116"/>
      <c r="H47" s="114"/>
      <c r="I47" s="115"/>
      <c r="J47" s="114"/>
      <c r="K47" s="114">
        <f>K46*E47</f>
        <v>0.78749999999999998</v>
      </c>
      <c r="L47" s="105"/>
    </row>
    <row r="48" spans="2:21" x14ac:dyDescent="0.35">
      <c r="B48" s="113"/>
      <c r="F48" s="112"/>
      <c r="G48" s="112"/>
      <c r="H48" s="110"/>
      <c r="I48" s="111"/>
      <c r="J48" s="110"/>
      <c r="K48" s="110"/>
      <c r="L48" s="105"/>
    </row>
    <row r="49" spans="2:12" ht="24" thickBot="1" x14ac:dyDescent="0.4">
      <c r="B49" s="109" t="s">
        <v>40</v>
      </c>
      <c r="C49" s="108"/>
      <c r="D49" s="108"/>
      <c r="E49" s="108"/>
      <c r="F49" s="108"/>
      <c r="G49" s="108"/>
      <c r="H49" s="106"/>
      <c r="I49" s="107"/>
      <c r="J49" s="106"/>
      <c r="K49" s="106">
        <f>SUM(K46:K47)</f>
        <v>6.0374999999999996</v>
      </c>
      <c r="L49" s="105"/>
    </row>
    <row r="50" spans="2:12" ht="24" thickTop="1" x14ac:dyDescent="0.35"/>
  </sheetData>
  <protectedRanges>
    <protectedRange sqref="E47" name="Bereich1_1"/>
  </protectedRanges>
  <mergeCells count="2">
    <mergeCell ref="B8:B9"/>
    <mergeCell ref="E20:F20"/>
  </mergeCells>
  <printOptions horizontalCentered="1"/>
  <pageMargins left="0.59055118110236227" right="0.19685039370078741" top="0.27559055118110237" bottom="0.35433070866141736" header="0.15748031496062992" footer="0.15748031496062992"/>
  <pageSetup paperSize="9" scale="66" orientation="landscape" horizontalDpi="300" verticalDpi="300" r:id="rId1"/>
  <headerFooter alignWithMargins="0">
    <oddHeader>&amp;C&amp;A]</oddHeader>
    <oddFooter>&amp;L&amp;D &amp;F &amp;A&amp;C &amp;R&amp;N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5F2E4-BE3F-4892-BDA9-90777DE8A863}">
  <sheetPr>
    <tabColor indexed="52"/>
    <pageSetUpPr fitToPage="1"/>
  </sheetPr>
  <dimension ref="B2:L55"/>
  <sheetViews>
    <sheetView zoomScale="80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E12" sqref="E12"/>
    </sheetView>
  </sheetViews>
  <sheetFormatPr baseColWidth="10" defaultRowHeight="12.75" x14ac:dyDescent="0.2"/>
  <cols>
    <col min="1" max="1" width="2.140625" style="3" customWidth="1"/>
    <col min="2" max="2" width="52.7109375" style="3" customWidth="1"/>
    <col min="3" max="3" width="33.28515625" style="3" customWidth="1"/>
    <col min="4" max="4" width="6" style="37" bestFit="1" customWidth="1"/>
    <col min="5" max="5" width="22.85546875" style="3" customWidth="1"/>
    <col min="6" max="6" width="3.5703125" style="3" customWidth="1"/>
    <col min="7" max="7" width="2.140625" style="3" customWidth="1"/>
    <col min="8" max="8" width="20" style="3" customWidth="1"/>
    <col min="9" max="9" width="2.140625" style="3" customWidth="1"/>
    <col min="10" max="10" width="20" style="3" customWidth="1"/>
    <col min="11" max="11" width="25.42578125" style="3" customWidth="1"/>
    <col min="12" max="12" width="2.140625" style="3" customWidth="1"/>
    <col min="13" max="16384" width="11.42578125" style="3"/>
  </cols>
  <sheetData>
    <row r="2" spans="2:11" ht="47.25" customHeight="1" x14ac:dyDescent="0.5">
      <c r="B2" s="1" t="s">
        <v>0</v>
      </c>
      <c r="C2" s="2"/>
    </row>
    <row r="3" spans="2:11" ht="35.25" customHeight="1" x14ac:dyDescent="0.4">
      <c r="B3" s="185" t="s">
        <v>79</v>
      </c>
      <c r="C3" s="184"/>
      <c r="D3" s="186"/>
      <c r="E3" s="7"/>
    </row>
    <row r="4" spans="2:11" x14ac:dyDescent="0.2">
      <c r="B4" s="8"/>
      <c r="K4" s="9" t="s">
        <v>2</v>
      </c>
    </row>
    <row r="5" spans="2:11" x14ac:dyDescent="0.2">
      <c r="B5" s="207" t="s">
        <v>3</v>
      </c>
      <c r="C5" s="208"/>
      <c r="D5" s="208"/>
      <c r="E5" s="208"/>
      <c r="F5" s="208"/>
      <c r="G5" s="208"/>
      <c r="K5" s="9" t="s">
        <v>4</v>
      </c>
    </row>
    <row r="6" spans="2:11" x14ac:dyDescent="0.2">
      <c r="B6" s="8" t="s">
        <v>5</v>
      </c>
      <c r="K6" s="9" t="s">
        <v>6</v>
      </c>
    </row>
    <row r="7" spans="2:11" ht="13.5" thickBot="1" x14ac:dyDescent="0.25">
      <c r="B7" s="10"/>
      <c r="C7" s="10"/>
      <c r="D7" s="183"/>
      <c r="E7" s="10"/>
      <c r="F7" s="10"/>
      <c r="G7" s="10"/>
      <c r="H7" s="10"/>
      <c r="I7" s="10"/>
      <c r="J7" s="10"/>
      <c r="K7" s="11"/>
    </row>
    <row r="8" spans="2:11" ht="12.75" customHeight="1" x14ac:dyDescent="0.2">
      <c r="B8" s="205" t="s">
        <v>7</v>
      </c>
      <c r="C8" s="12"/>
      <c r="D8" s="182"/>
      <c r="E8" s="181"/>
      <c r="F8" s="181"/>
      <c r="G8" s="181"/>
      <c r="H8" s="181"/>
      <c r="I8" s="181"/>
      <c r="J8" s="181"/>
      <c r="K8" s="180"/>
    </row>
    <row r="9" spans="2:11" ht="12.75" customHeight="1" x14ac:dyDescent="0.25">
      <c r="B9" s="206"/>
      <c r="C9" s="3" t="s">
        <v>49</v>
      </c>
      <c r="D9" s="182"/>
      <c r="E9" s="181"/>
      <c r="F9" s="181"/>
      <c r="G9" s="181"/>
      <c r="H9" s="181"/>
      <c r="I9" s="181"/>
      <c r="J9" s="181"/>
      <c r="K9" s="180"/>
    </row>
    <row r="10" spans="2:11" x14ac:dyDescent="0.2">
      <c r="B10" s="206"/>
    </row>
    <row r="11" spans="2:11" ht="12.75" customHeight="1" x14ac:dyDescent="0.25">
      <c r="B11" s="177"/>
      <c r="C11" s="169" t="s">
        <v>9</v>
      </c>
      <c r="D11" s="172"/>
      <c r="E11" s="165"/>
      <c r="F11" s="165"/>
      <c r="G11" s="165"/>
      <c r="H11" s="165"/>
      <c r="I11" s="165"/>
      <c r="J11" s="165"/>
      <c r="K11" s="165"/>
    </row>
    <row r="12" spans="2:11" ht="13.5" customHeight="1" x14ac:dyDescent="0.25">
      <c r="B12" s="177"/>
      <c r="C12" s="165" t="s">
        <v>10</v>
      </c>
      <c r="D12" s="172"/>
      <c r="E12" s="179"/>
      <c r="F12" s="165"/>
      <c r="G12" s="165"/>
      <c r="H12" s="165"/>
      <c r="I12" s="165"/>
      <c r="J12" s="165"/>
      <c r="K12" s="165"/>
    </row>
    <row r="13" spans="2:11" ht="19.5" customHeight="1" x14ac:dyDescent="0.25">
      <c r="B13" s="177"/>
      <c r="C13" s="165" t="s">
        <v>11</v>
      </c>
      <c r="D13" s="172"/>
      <c r="E13" s="54">
        <f>$E$12/60</f>
        <v>0</v>
      </c>
      <c r="F13" s="165"/>
      <c r="G13" s="165"/>
      <c r="H13" s="165"/>
      <c r="I13" s="165"/>
      <c r="J13" s="165"/>
      <c r="K13" s="165"/>
    </row>
    <row r="14" spans="2:11" ht="18.75" customHeight="1" x14ac:dyDescent="0.25">
      <c r="B14" s="177"/>
      <c r="C14" s="165"/>
      <c r="D14" s="172"/>
      <c r="E14" s="54"/>
      <c r="F14" s="165"/>
      <c r="G14" s="165"/>
      <c r="H14" s="165"/>
      <c r="I14" s="165"/>
      <c r="J14" s="165"/>
      <c r="K14" s="165"/>
    </row>
    <row r="15" spans="2:11" ht="18.75" customHeight="1" x14ac:dyDescent="0.25">
      <c r="B15" s="177"/>
      <c r="C15" s="169" t="s">
        <v>12</v>
      </c>
      <c r="D15" s="172"/>
      <c r="E15" s="54"/>
      <c r="F15" s="165"/>
      <c r="G15" s="165"/>
      <c r="H15" s="165"/>
      <c r="I15" s="165"/>
      <c r="J15" s="165"/>
      <c r="K15" s="165"/>
    </row>
    <row r="16" spans="2:11" ht="18.75" customHeight="1" x14ac:dyDescent="0.25">
      <c r="B16" s="177"/>
      <c r="C16" s="165" t="s">
        <v>50</v>
      </c>
      <c r="D16" s="172" t="s">
        <v>14</v>
      </c>
      <c r="E16" s="179"/>
      <c r="F16" s="165"/>
      <c r="G16" s="165"/>
      <c r="H16" s="165"/>
      <c r="I16" s="165"/>
      <c r="J16" s="165"/>
      <c r="K16" s="165"/>
    </row>
    <row r="17" spans="2:12" ht="18.75" customHeight="1" x14ac:dyDescent="0.25">
      <c r="B17" s="177"/>
      <c r="C17" s="165" t="s">
        <v>78</v>
      </c>
      <c r="D17" s="172" t="s">
        <v>63</v>
      </c>
      <c r="E17" s="179"/>
      <c r="F17" s="165"/>
      <c r="G17" s="165"/>
      <c r="H17" s="165"/>
      <c r="I17" s="165"/>
      <c r="J17" s="165"/>
      <c r="K17" s="165"/>
    </row>
    <row r="18" spans="2:12" ht="18.75" customHeight="1" x14ac:dyDescent="0.25">
      <c r="B18" s="177"/>
      <c r="C18" s="165" t="s">
        <v>67</v>
      </c>
      <c r="D18" s="172" t="s">
        <v>14</v>
      </c>
      <c r="E18" s="179"/>
      <c r="F18" s="165"/>
      <c r="G18" s="165"/>
      <c r="H18" s="165"/>
      <c r="I18" s="165"/>
      <c r="J18" s="165"/>
      <c r="K18" s="165"/>
    </row>
    <row r="19" spans="2:12" ht="18.75" customHeight="1" x14ac:dyDescent="0.25">
      <c r="B19" s="177"/>
      <c r="C19" s="165" t="s">
        <v>77</v>
      </c>
      <c r="D19" s="172" t="s">
        <v>76</v>
      </c>
      <c r="E19" s="179"/>
      <c r="F19" s="165"/>
      <c r="G19" s="165"/>
      <c r="H19" s="165"/>
      <c r="I19" s="165"/>
      <c r="J19" s="165"/>
      <c r="K19" s="165"/>
    </row>
    <row r="20" spans="2:12" ht="18.75" customHeight="1" x14ac:dyDescent="0.2">
      <c r="B20" s="177"/>
      <c r="D20" s="32"/>
      <c r="F20" s="165"/>
      <c r="G20" s="165"/>
      <c r="H20" s="165"/>
      <c r="I20" s="165"/>
      <c r="J20" s="165"/>
      <c r="K20" s="165"/>
    </row>
    <row r="21" spans="2:12" ht="12.75" customHeight="1" thickBot="1" x14ac:dyDescent="0.3">
      <c r="B21" s="21"/>
      <c r="C21" s="22"/>
      <c r="D21" s="178"/>
      <c r="E21" s="23"/>
      <c r="F21" s="22"/>
      <c r="G21" s="22"/>
      <c r="H21" s="22"/>
      <c r="I21" s="22"/>
      <c r="J21" s="22"/>
      <c r="K21" s="22"/>
    </row>
    <row r="22" spans="2:12" ht="12.75" customHeight="1" x14ac:dyDescent="0.25">
      <c r="B22" s="177"/>
      <c r="C22" s="165"/>
      <c r="D22" s="172"/>
      <c r="E22" s="54"/>
      <c r="F22" s="165"/>
      <c r="G22" s="165"/>
      <c r="H22" s="165"/>
      <c r="I22" s="165"/>
      <c r="J22" s="165"/>
      <c r="K22" s="165"/>
    </row>
    <row r="23" spans="2:12" ht="15.75" x14ac:dyDescent="0.25">
      <c r="B23" s="160"/>
      <c r="C23" s="160"/>
      <c r="D23" s="162"/>
      <c r="E23" s="175" t="s">
        <v>17</v>
      </c>
      <c r="F23" s="175"/>
      <c r="G23" s="176"/>
      <c r="H23" s="76" t="s">
        <v>18</v>
      </c>
      <c r="I23" s="175"/>
      <c r="J23" s="78" t="s">
        <v>19</v>
      </c>
      <c r="K23" s="76" t="s">
        <v>20</v>
      </c>
      <c r="L23" s="29"/>
    </row>
    <row r="24" spans="2:12" ht="15.75" x14ac:dyDescent="0.25">
      <c r="B24" s="169" t="s">
        <v>21</v>
      </c>
      <c r="C24" s="165"/>
      <c r="D24" s="172"/>
      <c r="E24" s="171">
        <v>1</v>
      </c>
      <c r="F24" s="165" t="s">
        <v>22</v>
      </c>
      <c r="G24" s="165"/>
      <c r="H24" s="80">
        <f>$E$13</f>
        <v>0</v>
      </c>
      <c r="I24" s="164"/>
      <c r="J24" s="82">
        <f>H24*E24</f>
        <v>0</v>
      </c>
      <c r="K24" s="82">
        <f>J24</f>
        <v>0</v>
      </c>
    </row>
    <row r="25" spans="2:12" ht="15.75" x14ac:dyDescent="0.25">
      <c r="B25" s="165"/>
      <c r="C25" s="169"/>
      <c r="D25" s="172"/>
      <c r="E25" s="170"/>
      <c r="F25" s="170"/>
      <c r="G25" s="170"/>
      <c r="H25" s="80"/>
      <c r="I25" s="164"/>
      <c r="J25" s="82"/>
      <c r="K25" s="82"/>
    </row>
    <row r="26" spans="2:12" ht="15.75" x14ac:dyDescent="0.25">
      <c r="B26" s="169" t="s">
        <v>23</v>
      </c>
      <c r="C26" s="165"/>
      <c r="D26" s="172"/>
      <c r="E26" s="171">
        <v>2</v>
      </c>
      <c r="F26" s="170" t="s">
        <v>22</v>
      </c>
      <c r="G26" s="170"/>
      <c r="H26" s="80">
        <f>$E$13</f>
        <v>0</v>
      </c>
      <c r="I26" s="164"/>
      <c r="J26" s="82">
        <f>H26*E26</f>
        <v>0</v>
      </c>
      <c r="K26" s="82"/>
    </row>
    <row r="27" spans="2:12" ht="15.75" x14ac:dyDescent="0.25">
      <c r="B27" s="165" t="s">
        <v>24</v>
      </c>
      <c r="C27" s="165"/>
      <c r="D27" s="172"/>
      <c r="E27" s="170">
        <v>0.15</v>
      </c>
      <c r="F27" s="170" t="s">
        <v>25</v>
      </c>
      <c r="G27" s="170"/>
      <c r="H27" s="80">
        <f>$E$16</f>
        <v>0</v>
      </c>
      <c r="I27" s="164"/>
      <c r="J27" s="82">
        <f>H27*E27</f>
        <v>0</v>
      </c>
      <c r="K27" s="174">
        <f>J27+J26</f>
        <v>0</v>
      </c>
    </row>
    <row r="28" spans="2:12" ht="15.75" x14ac:dyDescent="0.25">
      <c r="B28" s="165"/>
      <c r="C28" s="169"/>
      <c r="D28" s="172"/>
      <c r="F28" s="170"/>
      <c r="G28" s="170"/>
      <c r="H28" s="80"/>
      <c r="I28" s="164"/>
      <c r="J28" s="82"/>
      <c r="K28" s="165"/>
    </row>
    <row r="29" spans="2:12" ht="15.75" x14ac:dyDescent="0.25">
      <c r="B29" s="169" t="s">
        <v>75</v>
      </c>
      <c r="C29" s="165"/>
      <c r="D29" s="172"/>
      <c r="E29" s="171">
        <v>15</v>
      </c>
      <c r="F29" s="165" t="s">
        <v>22</v>
      </c>
      <c r="G29" s="165"/>
      <c r="H29" s="80">
        <f>$E$13</f>
        <v>0</v>
      </c>
      <c r="I29" s="164"/>
      <c r="J29" s="82">
        <f>H29*E29</f>
        <v>0</v>
      </c>
      <c r="K29" s="82"/>
    </row>
    <row r="30" spans="2:12" ht="15.75" x14ac:dyDescent="0.25">
      <c r="B30" s="165" t="s">
        <v>62</v>
      </c>
      <c r="C30" s="165"/>
      <c r="D30" s="172"/>
      <c r="E30" s="170">
        <v>1.5</v>
      </c>
      <c r="F30" s="165" t="s">
        <v>63</v>
      </c>
      <c r="G30" s="165"/>
      <c r="H30" s="80">
        <f>$E$17</f>
        <v>0</v>
      </c>
      <c r="I30" s="164"/>
      <c r="J30" s="82">
        <f>H30*E30</f>
        <v>0</v>
      </c>
      <c r="K30" s="82"/>
    </row>
    <row r="31" spans="2:12" ht="15.75" x14ac:dyDescent="0.25">
      <c r="B31" s="165" t="s">
        <v>64</v>
      </c>
      <c r="C31" s="165"/>
      <c r="D31" s="172"/>
      <c r="E31" s="170">
        <v>5</v>
      </c>
      <c r="F31" s="165" t="s">
        <v>22</v>
      </c>
      <c r="G31" s="165"/>
      <c r="H31" s="80">
        <f>H24</f>
        <v>0</v>
      </c>
      <c r="I31" s="164"/>
      <c r="J31" s="82">
        <f>H31*E31</f>
        <v>0</v>
      </c>
      <c r="K31" s="82">
        <f>J31+J30+J29</f>
        <v>0</v>
      </c>
    </row>
    <row r="32" spans="2:12" ht="15.75" x14ac:dyDescent="0.25">
      <c r="B32" s="165"/>
      <c r="C32" s="165"/>
      <c r="D32" s="172"/>
      <c r="E32" s="170"/>
      <c r="F32" s="165"/>
      <c r="G32" s="165"/>
      <c r="H32" s="80"/>
      <c r="I32" s="164"/>
      <c r="J32" s="82"/>
      <c r="K32" s="82"/>
    </row>
    <row r="33" spans="2:11" ht="15.75" x14ac:dyDescent="0.25">
      <c r="B33" s="169" t="s">
        <v>31</v>
      </c>
      <c r="C33" s="165"/>
      <c r="D33" s="165"/>
      <c r="E33" s="171">
        <v>5</v>
      </c>
      <c r="F33" s="165" t="s">
        <v>22</v>
      </c>
      <c r="G33" s="165"/>
      <c r="H33" s="80">
        <f>E13</f>
        <v>0</v>
      </c>
      <c r="I33" s="164"/>
      <c r="J33" s="82">
        <f>H33*E33</f>
        <v>0</v>
      </c>
      <c r="K33" s="82"/>
    </row>
    <row r="34" spans="2:11" ht="15" x14ac:dyDescent="0.2">
      <c r="B34" s="165" t="s">
        <v>67</v>
      </c>
      <c r="C34" s="165"/>
      <c r="D34" s="165"/>
      <c r="E34" s="170">
        <v>0.125</v>
      </c>
      <c r="F34" s="165" t="s">
        <v>25</v>
      </c>
      <c r="G34" s="165"/>
      <c r="H34" s="173">
        <f>$E$18</f>
        <v>0</v>
      </c>
      <c r="I34" s="164"/>
      <c r="J34" s="82">
        <f>H37*E34</f>
        <v>0</v>
      </c>
      <c r="K34" s="82">
        <f>J34+J33</f>
        <v>0</v>
      </c>
    </row>
    <row r="35" spans="2:11" ht="9.75" customHeight="1" x14ac:dyDescent="0.25">
      <c r="B35" s="165"/>
      <c r="C35" s="165"/>
      <c r="D35" s="172"/>
      <c r="E35" s="170"/>
      <c r="F35" s="165"/>
      <c r="G35" s="165"/>
      <c r="H35" s="80"/>
      <c r="I35" s="164"/>
      <c r="J35" s="82"/>
      <c r="K35" s="82"/>
    </row>
    <row r="36" spans="2:11" ht="15.75" x14ac:dyDescent="0.25">
      <c r="B36" s="169" t="s">
        <v>33</v>
      </c>
      <c r="C36" s="165"/>
      <c r="D36" s="165"/>
      <c r="E36" s="171">
        <v>5</v>
      </c>
      <c r="F36" s="165" t="s">
        <v>22</v>
      </c>
      <c r="G36" s="165"/>
      <c r="H36" s="80">
        <f>H24</f>
        <v>0</v>
      </c>
      <c r="I36" s="164"/>
      <c r="J36" s="82">
        <f>H36*E36</f>
        <v>0</v>
      </c>
      <c r="K36" s="82"/>
    </row>
    <row r="37" spans="2:11" ht="15" x14ac:dyDescent="0.2">
      <c r="B37" s="165" t="s">
        <v>67</v>
      </c>
      <c r="C37" s="165"/>
      <c r="D37" s="165"/>
      <c r="E37" s="170">
        <v>0.125</v>
      </c>
      <c r="F37" s="165" t="s">
        <v>25</v>
      </c>
      <c r="G37" s="165"/>
      <c r="H37" s="80">
        <f>$E$18</f>
        <v>0</v>
      </c>
      <c r="I37" s="164"/>
      <c r="J37" s="82">
        <f>H37*E37</f>
        <v>0</v>
      </c>
      <c r="K37" s="82">
        <f>J37+J36</f>
        <v>0</v>
      </c>
    </row>
    <row r="38" spans="2:11" ht="8.25" customHeight="1" x14ac:dyDescent="0.2">
      <c r="B38" s="165"/>
      <c r="C38" s="165"/>
      <c r="D38" s="165"/>
      <c r="E38" s="170"/>
      <c r="F38" s="165"/>
      <c r="G38" s="165"/>
      <c r="H38" s="80"/>
      <c r="I38" s="164"/>
      <c r="J38" s="82"/>
      <c r="K38" s="82"/>
    </row>
    <row r="39" spans="2:11" ht="15.75" x14ac:dyDescent="0.25">
      <c r="B39" s="169" t="s">
        <v>33</v>
      </c>
      <c r="C39" s="165"/>
      <c r="D39" s="165"/>
      <c r="E39" s="171">
        <v>5</v>
      </c>
      <c r="F39" s="165" t="s">
        <v>22</v>
      </c>
      <c r="G39" s="165"/>
      <c r="H39" s="80">
        <f>H24</f>
        <v>0</v>
      </c>
      <c r="I39" s="164"/>
      <c r="J39" s="82">
        <f>H39*E39</f>
        <v>0</v>
      </c>
      <c r="K39" s="82"/>
    </row>
    <row r="40" spans="2:11" ht="15" x14ac:dyDescent="0.2">
      <c r="B40" s="165" t="s">
        <v>34</v>
      </c>
      <c r="C40" s="165"/>
      <c r="D40" s="165"/>
      <c r="E40" s="170">
        <v>0.09</v>
      </c>
      <c r="F40" s="165" t="s">
        <v>25</v>
      </c>
      <c r="G40" s="165"/>
      <c r="H40" s="80">
        <f>$E$19</f>
        <v>0</v>
      </c>
      <c r="I40" s="164"/>
      <c r="J40" s="82">
        <f>H40*E40</f>
        <v>0</v>
      </c>
      <c r="K40" s="82">
        <f>J40+J39</f>
        <v>0</v>
      </c>
    </row>
    <row r="41" spans="2:11" ht="8.25" customHeight="1" x14ac:dyDescent="0.2">
      <c r="B41" s="165"/>
      <c r="C41" s="165"/>
      <c r="D41" s="165"/>
      <c r="E41" s="170"/>
      <c r="F41" s="165"/>
      <c r="G41" s="165"/>
      <c r="H41" s="80"/>
      <c r="I41" s="164"/>
      <c r="J41" s="82"/>
      <c r="K41" s="82"/>
    </row>
    <row r="42" spans="2:11" ht="15.75" x14ac:dyDescent="0.25">
      <c r="B42" s="169" t="s">
        <v>80</v>
      </c>
      <c r="C42" s="165"/>
      <c r="D42" s="165"/>
      <c r="E42" s="171">
        <v>5</v>
      </c>
      <c r="F42" s="165" t="s">
        <v>22</v>
      </c>
      <c r="G42" s="165"/>
      <c r="H42" s="80">
        <f>H24</f>
        <v>0</v>
      </c>
      <c r="I42" s="164"/>
      <c r="J42" s="82">
        <f>H42*E42</f>
        <v>0</v>
      </c>
      <c r="K42" s="82"/>
    </row>
    <row r="43" spans="2:11" ht="15" x14ac:dyDescent="0.2">
      <c r="B43" s="165" t="s">
        <v>34</v>
      </c>
      <c r="C43" s="165"/>
      <c r="D43" s="165"/>
      <c r="E43" s="170">
        <v>0.09</v>
      </c>
      <c r="F43" s="165" t="s">
        <v>25</v>
      </c>
      <c r="G43" s="165"/>
      <c r="H43" s="80">
        <f>$E$19</f>
        <v>0</v>
      </c>
      <c r="I43" s="164"/>
      <c r="J43" s="82">
        <f>H43*E43</f>
        <v>0</v>
      </c>
      <c r="K43" s="82">
        <f>J43+J42</f>
        <v>0</v>
      </c>
    </row>
    <row r="44" spans="2:11" ht="8.25" customHeight="1" x14ac:dyDescent="0.2">
      <c r="B44" s="165"/>
      <c r="C44" s="165"/>
      <c r="D44" s="165"/>
      <c r="E44" s="170"/>
      <c r="F44" s="165"/>
      <c r="G44" s="165"/>
      <c r="H44" s="80"/>
      <c r="I44" s="164"/>
      <c r="J44" s="82"/>
      <c r="K44" s="82"/>
    </row>
    <row r="45" spans="2:11" ht="15.75" x14ac:dyDescent="0.25">
      <c r="B45" s="169" t="s">
        <v>66</v>
      </c>
      <c r="F45" s="165"/>
      <c r="G45" s="165"/>
      <c r="H45" s="80"/>
      <c r="I45" s="164"/>
      <c r="J45" s="82">
        <v>5</v>
      </c>
      <c r="K45" s="82">
        <f>J45</f>
        <v>5</v>
      </c>
    </row>
    <row r="46" spans="2:11" ht="15.75" x14ac:dyDescent="0.25">
      <c r="B46" s="165"/>
      <c r="C46" s="158"/>
      <c r="D46" s="168"/>
      <c r="F46" s="165"/>
      <c r="G46" s="165"/>
      <c r="H46" s="80"/>
      <c r="I46" s="164"/>
      <c r="J46" s="82"/>
      <c r="K46" s="82"/>
    </row>
    <row r="47" spans="2:11" ht="15.75" x14ac:dyDescent="0.25">
      <c r="B47" s="163" t="s">
        <v>37</v>
      </c>
      <c r="C47" s="163"/>
      <c r="D47" s="162"/>
      <c r="E47" s="167">
        <v>0.05</v>
      </c>
      <c r="F47" s="160"/>
      <c r="G47" s="160"/>
      <c r="H47" s="91" t="s">
        <v>38</v>
      </c>
      <c r="I47" s="166"/>
      <c r="J47" s="91">
        <f>J45+J40+J37+J34+J30+J27</f>
        <v>5</v>
      </c>
      <c r="K47" s="93">
        <f>J47*E47</f>
        <v>0.25</v>
      </c>
    </row>
    <row r="48" spans="2:11" ht="15" x14ac:dyDescent="0.2">
      <c r="B48" s="165"/>
      <c r="F48" s="165"/>
      <c r="G48" s="165"/>
      <c r="H48" s="82"/>
      <c r="I48" s="164"/>
      <c r="J48" s="82"/>
      <c r="K48" s="94">
        <f>SUM(K24:K47)</f>
        <v>5.25</v>
      </c>
    </row>
    <row r="49" spans="2:11" ht="15.75" x14ac:dyDescent="0.25">
      <c r="B49" s="163" t="s">
        <v>39</v>
      </c>
      <c r="C49" s="163"/>
      <c r="D49" s="162"/>
      <c r="E49" s="161">
        <v>0.15</v>
      </c>
      <c r="F49" s="160"/>
      <c r="G49" s="160"/>
      <c r="H49" s="93"/>
      <c r="I49" s="159"/>
      <c r="J49" s="93"/>
      <c r="K49" s="93">
        <f>K48*E49</f>
        <v>0.78749999999999998</v>
      </c>
    </row>
    <row r="50" spans="2:11" ht="15.75" x14ac:dyDescent="0.25">
      <c r="B50" s="158"/>
      <c r="F50" s="157"/>
      <c r="G50" s="157"/>
      <c r="H50" s="94"/>
      <c r="I50" s="156"/>
      <c r="J50" s="94"/>
      <c r="K50" s="94"/>
    </row>
    <row r="51" spans="2:11" ht="16.5" thickBot="1" x14ac:dyDescent="0.3">
      <c r="B51" s="155" t="s">
        <v>40</v>
      </c>
      <c r="C51" s="153"/>
      <c r="D51" s="154"/>
      <c r="E51" s="153"/>
      <c r="F51" s="153"/>
      <c r="G51" s="153"/>
      <c r="H51" s="102"/>
      <c r="I51" s="152"/>
      <c r="J51" s="102"/>
      <c r="K51" s="104">
        <f>SUM(K48:K49)</f>
        <v>6.0374999999999996</v>
      </c>
    </row>
    <row r="52" spans="2:11" ht="13.5" thickTop="1" x14ac:dyDescent="0.2"/>
    <row r="55" spans="2:11" x14ac:dyDescent="0.2">
      <c r="D55" s="151"/>
    </row>
  </sheetData>
  <protectedRanges>
    <protectedRange sqref="E12 E49 E16:E19" name="Bereich1"/>
  </protectedRanges>
  <mergeCells count="2">
    <mergeCell ref="B8:B10"/>
    <mergeCell ref="B5:G5"/>
  </mergeCells>
  <printOptions horizontalCentered="1"/>
  <pageMargins left="0.59055118110236227" right="0.19685039370078741" top="0.56000000000000005" bottom="0.49" header="0.37" footer="0.24"/>
  <pageSetup paperSize="9" scale="71" orientation="landscape" horizontalDpi="300" verticalDpi="300" r:id="rId1"/>
  <headerFooter alignWithMargins="0">
    <oddFooter>&amp;L&amp;D &amp;F &amp;A&amp;C 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Magnetplatten WBF transparent</vt:lpstr>
      <vt:lpstr>Magnetspachtel WBF transparent</vt:lpstr>
      <vt:lpstr>Magnetfarbe WBF transparent</vt:lpstr>
      <vt:lpstr>Magnetvlies WBF transparent</vt:lpstr>
      <vt:lpstr>Ohne Magnethaftung WBF transp.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 Wiemann</dc:creator>
  <cp:lastModifiedBy>Sascha Wiemann</cp:lastModifiedBy>
  <dcterms:created xsi:type="dcterms:W3CDTF">2018-02-01T12:23:16Z</dcterms:created>
  <dcterms:modified xsi:type="dcterms:W3CDTF">2021-11-10T09:01:03Z</dcterms:modified>
</cp:coreProperties>
</file>