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ilacor\Kalkulationshilfe\Whiteboard-Finish Aqua\"/>
    </mc:Choice>
  </mc:AlternateContent>
  <xr:revisionPtr revIDLastSave="0" documentId="10_ncr:8100000_{ED690159-465F-4372-AFBF-0D1E255DDEC9}" xr6:coauthVersionLast="34" xr6:coauthVersionMax="34" xr10:uidLastSave="{00000000-0000-0000-0000-000000000000}"/>
  <bookViews>
    <workbookView xWindow="0" yWindow="45" windowWidth="17205" windowHeight="10665" firstSheet="1" activeTab="1" xr2:uid="{00000000-000D-0000-FFFF-FFFF00000000}"/>
  </bookViews>
  <sheets>
    <sheet name="Whitboardfinish Magnetplatten " sheetId="11" r:id="rId1"/>
    <sheet name="Whiteboardfinish Magnetspachtel" sheetId="18" r:id="rId2"/>
    <sheet name="Whiteboardfinish m. Magnetfarbe" sheetId="10" r:id="rId3"/>
    <sheet name="Whitboardfinish Magnetvlies" sheetId="19" r:id="rId4"/>
    <sheet name="Whiteboardfinish ohne Magnetha." sheetId="9" r:id="rId5"/>
  </sheets>
  <calcPr calcId="162913"/>
</workbook>
</file>

<file path=xl/calcChain.xml><?xml version="1.0" encoding="utf-8"?>
<calcChain xmlns="http://schemas.openxmlformats.org/spreadsheetml/2006/main">
  <c r="H49" i="18" l="1"/>
  <c r="J49" i="18" s="1"/>
  <c r="K49" i="18" s="1"/>
  <c r="H36" i="18"/>
  <c r="J36" i="18"/>
  <c r="H35" i="18"/>
  <c r="J35" i="18" s="1"/>
  <c r="H30" i="19"/>
  <c r="J30" i="19" s="1"/>
  <c r="H36" i="19"/>
  <c r="J36" i="19"/>
  <c r="K36" i="19"/>
  <c r="K51" i="10"/>
  <c r="K41" i="19"/>
  <c r="H39" i="19"/>
  <c r="J39" i="19"/>
  <c r="K39" i="19" s="1"/>
  <c r="H33" i="19"/>
  <c r="J33" i="19"/>
  <c r="K33" i="19"/>
  <c r="H27" i="19"/>
  <c r="H24" i="19"/>
  <c r="J24" i="19"/>
  <c r="E11" i="19"/>
  <c r="H21" i="19" s="1"/>
  <c r="J21" i="19" s="1"/>
  <c r="K21" i="19" s="1"/>
  <c r="E13" i="18"/>
  <c r="H24" i="18"/>
  <c r="H27" i="18"/>
  <c r="J27" i="18" s="1"/>
  <c r="H31" i="18"/>
  <c r="J31" i="18"/>
  <c r="H39" i="18"/>
  <c r="J39" i="18"/>
  <c r="H44" i="18"/>
  <c r="J44" i="18" s="1"/>
  <c r="K44" i="18" s="1"/>
  <c r="H47" i="18"/>
  <c r="J47" i="18" s="1"/>
  <c r="K47" i="18" s="1"/>
  <c r="H50" i="18"/>
  <c r="J50" i="18"/>
  <c r="K50" i="18"/>
  <c r="K52" i="18"/>
  <c r="J24" i="18"/>
  <c r="K24" i="18" s="1"/>
  <c r="K41" i="9"/>
  <c r="H33" i="9"/>
  <c r="H36" i="9"/>
  <c r="H43" i="11"/>
  <c r="J43" i="11"/>
  <c r="J54" i="11" s="1"/>
  <c r="K54" i="11" s="1"/>
  <c r="H43" i="10"/>
  <c r="J43" i="10" s="1"/>
  <c r="H35" i="11"/>
  <c r="J35" i="11" s="1"/>
  <c r="H49" i="11"/>
  <c r="J49" i="11"/>
  <c r="H46" i="11"/>
  <c r="J46" i="11" s="1"/>
  <c r="K51" i="11"/>
  <c r="E13" i="11"/>
  <c r="H39" i="11"/>
  <c r="J39" i="11"/>
  <c r="H28" i="11"/>
  <c r="J28" i="11"/>
  <c r="H31" i="11"/>
  <c r="J31" i="11" s="1"/>
  <c r="H32" i="11"/>
  <c r="J32" i="11"/>
  <c r="E13" i="9"/>
  <c r="H39" i="9"/>
  <c r="J39" i="9"/>
  <c r="H49" i="10"/>
  <c r="J49" i="10" s="1"/>
  <c r="H46" i="10"/>
  <c r="J46" i="10"/>
  <c r="H35" i="10"/>
  <c r="H38" i="10"/>
  <c r="J38" i="10"/>
  <c r="J35" i="10"/>
  <c r="K35" i="10" s="1"/>
  <c r="H32" i="10"/>
  <c r="J32" i="10"/>
  <c r="K32" i="10"/>
  <c r="H28" i="10"/>
  <c r="E13" i="10"/>
  <c r="H31" i="10"/>
  <c r="J31" i="10" s="1"/>
  <c r="H29" i="9"/>
  <c r="J29" i="9" s="1"/>
  <c r="H26" i="9"/>
  <c r="J26" i="9"/>
  <c r="H25" i="10"/>
  <c r="H34" i="10"/>
  <c r="J34" i="10"/>
  <c r="H25" i="9"/>
  <c r="J25" i="9" s="1"/>
  <c r="H32" i="9"/>
  <c r="J32" i="9" s="1"/>
  <c r="H40" i="10"/>
  <c r="J40" i="10"/>
  <c r="K40" i="10" s="1"/>
  <c r="H32" i="19"/>
  <c r="J32" i="19" s="1"/>
  <c r="K32" i="19" s="1"/>
  <c r="K30" i="19" l="1"/>
  <c r="J43" i="9"/>
  <c r="K43" i="9" s="1"/>
  <c r="J55" i="18"/>
  <c r="K55" i="18" s="1"/>
  <c r="H48" i="10"/>
  <c r="J48" i="10" s="1"/>
  <c r="K49" i="10" s="1"/>
  <c r="J28" i="10"/>
  <c r="H25" i="11"/>
  <c r="H27" i="11"/>
  <c r="J27" i="11" s="1"/>
  <c r="K28" i="11" s="1"/>
  <c r="H34" i="11"/>
  <c r="J34" i="11" s="1"/>
  <c r="K35" i="11" s="1"/>
  <c r="H26" i="19"/>
  <c r="J26" i="19" s="1"/>
  <c r="K26" i="19" s="1"/>
  <c r="K31" i="18"/>
  <c r="H45" i="11"/>
  <c r="J45" i="11" s="1"/>
  <c r="K26" i="9"/>
  <c r="H23" i="9"/>
  <c r="H28" i="9"/>
  <c r="J28" i="9" s="1"/>
  <c r="K46" i="11"/>
  <c r="J36" i="9"/>
  <c r="J33" i="9"/>
  <c r="K33" i="9" s="1"/>
  <c r="H46" i="18"/>
  <c r="J46" i="18" s="1"/>
  <c r="K46" i="18" s="1"/>
  <c r="H26" i="18"/>
  <c r="J26" i="18" s="1"/>
  <c r="K27" i="18" s="1"/>
  <c r="H30" i="18"/>
  <c r="J30" i="18" s="1"/>
  <c r="H38" i="18"/>
  <c r="J38" i="18" s="1"/>
  <c r="K39" i="18" s="1"/>
  <c r="H43" i="18"/>
  <c r="J43" i="18" s="1"/>
  <c r="K43" i="18" s="1"/>
  <c r="H33" i="18"/>
  <c r="J33" i="18" s="1"/>
  <c r="K33" i="18" s="1"/>
  <c r="H41" i="18"/>
  <c r="J41" i="18" s="1"/>
  <c r="K41" i="18" s="1"/>
  <c r="K36" i="18"/>
  <c r="H29" i="19"/>
  <c r="J29" i="19" s="1"/>
  <c r="K29" i="19" s="1"/>
  <c r="H38" i="11"/>
  <c r="J38" i="11" s="1"/>
  <c r="H30" i="11"/>
  <c r="J30" i="11" s="1"/>
  <c r="K32" i="11" s="1"/>
  <c r="H38" i="19"/>
  <c r="J38" i="19" s="1"/>
  <c r="K38" i="19" s="1"/>
  <c r="H23" i="19"/>
  <c r="J23" i="19" s="1"/>
  <c r="K24" i="19" s="1"/>
  <c r="H40" i="11"/>
  <c r="J40" i="11" s="1"/>
  <c r="K40" i="11" s="1"/>
  <c r="H45" i="10"/>
  <c r="J45" i="10" s="1"/>
  <c r="K46" i="10" s="1"/>
  <c r="J25" i="10"/>
  <c r="K25" i="10" s="1"/>
  <c r="H42" i="10"/>
  <c r="J42" i="10" s="1"/>
  <c r="K43" i="10" s="1"/>
  <c r="H27" i="10"/>
  <c r="J27" i="10" s="1"/>
  <c r="H37" i="10"/>
  <c r="J37" i="10" s="1"/>
  <c r="K38" i="10" s="1"/>
  <c r="H42" i="11"/>
  <c r="J42" i="11" s="1"/>
  <c r="K43" i="11" s="1"/>
  <c r="H35" i="19"/>
  <c r="J35" i="19" s="1"/>
  <c r="K35" i="19" s="1"/>
  <c r="J27" i="19"/>
  <c r="K27" i="19" s="1"/>
  <c r="K56" i="18" l="1"/>
  <c r="H38" i="9"/>
  <c r="J38" i="9" s="1"/>
  <c r="K39" i="9" s="1"/>
  <c r="J23" i="9"/>
  <c r="K23" i="9" s="1"/>
  <c r="H30" i="9"/>
  <c r="J30" i="9" s="1"/>
  <c r="K30" i="9" s="1"/>
  <c r="H35" i="9"/>
  <c r="J35" i="9" s="1"/>
  <c r="J25" i="11"/>
  <c r="K25" i="11" s="1"/>
  <c r="H48" i="11"/>
  <c r="J48" i="11" s="1"/>
  <c r="K49" i="11" s="1"/>
  <c r="K54" i="10"/>
  <c r="K36" i="9"/>
  <c r="K28" i="10"/>
  <c r="J53" i="10"/>
  <c r="K53" i="10" s="1"/>
  <c r="J44" i="19"/>
  <c r="K44" i="19" s="1"/>
  <c r="K45" i="19" s="1"/>
  <c r="K46" i="19" l="1"/>
  <c r="K48" i="19" s="1"/>
  <c r="K44" i="9"/>
  <c r="K55" i="11"/>
  <c r="K57" i="10"/>
  <c r="K55" i="10"/>
  <c r="K57" i="18"/>
  <c r="K59" i="18"/>
  <c r="K56" i="11" l="1"/>
  <c r="K58" i="11" s="1"/>
  <c r="K45" i="9"/>
  <c r="K47" i="9"/>
</calcChain>
</file>

<file path=xl/sharedStrings.xml><?xml version="1.0" encoding="utf-8"?>
<sst xmlns="http://schemas.openxmlformats.org/spreadsheetml/2006/main" count="293" uniqueCount="87">
  <si>
    <t>Untergrundvorbereitung:</t>
  </si>
  <si>
    <t>LM</t>
  </si>
  <si>
    <t>Ltr</t>
  </si>
  <si>
    <t>Material Schütt- und Schwundverlust:</t>
  </si>
  <si>
    <t>Materialanteil:</t>
  </si>
  <si>
    <t>Wagnis und Gewinn:</t>
  </si>
  <si>
    <t>Milacor Magnetplatten</t>
  </si>
  <si>
    <t>Acryl Tiefgrund</t>
  </si>
  <si>
    <t>Milacor Powerkleber</t>
  </si>
  <si>
    <t>Milacor Magnetfarbe</t>
  </si>
  <si>
    <t>Kalkulationshilfe</t>
  </si>
  <si>
    <t>Tel.: +49 5248 821434 · Fax: +49 5248 6837</t>
  </si>
  <si>
    <t>Quadratmeterpreis</t>
  </si>
  <si>
    <t>Internet: www.milacor.de · eMail: info@milacor.de</t>
  </si>
  <si>
    <t>i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</si>
  <si>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0"/>
        <rFont val="Arial"/>
      </rPr>
      <t xml:space="preserve"> hinterlegten Zellen stellen die auszufüllenden Felder dar.</t>
    </r>
  </si>
  <si>
    <t>Lohnkosten:</t>
  </si>
  <si>
    <t>Stundenlohn:</t>
  </si>
  <si>
    <t>Lohnminute (LM) Grundbetrag:</t>
  </si>
  <si>
    <t>Materialkosten:</t>
  </si>
  <si>
    <t>Acryl Tiefgrund pro Ltr</t>
  </si>
  <si>
    <t>Material &amp; Zeitwerte</t>
  </si>
  <si>
    <t xml:space="preserve">  Kosten &amp; Lohn</t>
  </si>
  <si>
    <t>Kosten pro m²</t>
  </si>
  <si>
    <t>Gesamtkosten pro m²</t>
  </si>
  <si>
    <t>Grundierung:</t>
  </si>
  <si>
    <t>1. Anstrich</t>
  </si>
  <si>
    <t>Gesamtkosten pro m²:</t>
  </si>
  <si>
    <t>Milacor Magnetplatten pro m²</t>
  </si>
  <si>
    <t>Milacor Powerkleber pro 3 kg Gebinde</t>
  </si>
  <si>
    <t>Verklebung Magnetplatten:</t>
  </si>
  <si>
    <t>m²</t>
  </si>
  <si>
    <t>kg</t>
  </si>
  <si>
    <t>Ardumur 828</t>
  </si>
  <si>
    <t xml:space="preserve"> 2 malige Spachtelung:</t>
  </si>
  <si>
    <t>Scheifen</t>
  </si>
  <si>
    <t>Grudierung:</t>
  </si>
  <si>
    <t>Schlußanstrich</t>
  </si>
  <si>
    <t>L</t>
  </si>
  <si>
    <t>Kg</t>
  </si>
  <si>
    <t xml:space="preserve">Acryl Tiefgrund </t>
  </si>
  <si>
    <t>Kleinmaterial:</t>
  </si>
  <si>
    <t>Kleinmaterial</t>
  </si>
  <si>
    <t>2. Anstrich</t>
  </si>
  <si>
    <t>Milacor Whiteboard-Finish</t>
  </si>
  <si>
    <t>KG</t>
  </si>
  <si>
    <t>Whiteboard-Finish Aqua</t>
  </si>
  <si>
    <t>3. Anstrich</t>
  </si>
  <si>
    <t>Zwischenanstrich</t>
  </si>
  <si>
    <t xml:space="preserve">Whiteboard-Finish Aqua </t>
  </si>
  <si>
    <t>Arduplan 826</t>
  </si>
  <si>
    <t>Haftbrücke</t>
  </si>
  <si>
    <t xml:space="preserve">Ardex Ardion 82 </t>
  </si>
  <si>
    <t>Arduplan 826 pro kg</t>
  </si>
  <si>
    <t>Ardex Adion 82</t>
  </si>
  <si>
    <t>Milacor Whiteboard-Finish Aqua</t>
  </si>
  <si>
    <t>Milacor Magnetplatten + Whiteboard Finish</t>
  </si>
  <si>
    <t>Whiteboard Finish Aqua</t>
  </si>
  <si>
    <t>Milacor Magnetfarbe mit Whiteboardsystem</t>
  </si>
  <si>
    <t>Grundanstrich</t>
  </si>
  <si>
    <t>Grüner Weg 10 · 33449 Langenberg</t>
  </si>
  <si>
    <t>Achtung: Diese Kalkulationen sind unverbindliche Richtwerte, ohne Rüst- und Fahrtkosten. Abklebearbeiten sind gesondert abzurechnen!</t>
  </si>
  <si>
    <t xml:space="preserve"> Grüner Weg 10 · 33449 Langenberg</t>
  </si>
  <si>
    <t>Milacor Magnetspachtel mit Whiteboardsystem</t>
  </si>
  <si>
    <t>Milacor Magnetspachtel</t>
  </si>
  <si>
    <t>1.Magnetspachtel</t>
  </si>
  <si>
    <t>Zwischenschliff:</t>
  </si>
  <si>
    <t>2.Magnetspachtel</t>
  </si>
  <si>
    <t>Grundanstrich:</t>
  </si>
  <si>
    <t>Milacor Magnetvlies + Whiteboard Finish</t>
  </si>
  <si>
    <r>
      <t xml:space="preserve">Die </t>
    </r>
    <r>
      <rPr>
        <b/>
        <sz val="18"/>
        <color indexed="51"/>
        <rFont val="Arial"/>
        <family val="2"/>
      </rPr>
      <t>gelb</t>
    </r>
    <r>
      <rPr>
        <sz val="18"/>
        <rFont val="Arial"/>
        <family val="2"/>
      </rPr>
      <t xml:space="preserve"> hinterlegten Zellen stellen die auszufüllenden Felder dar.</t>
    </r>
  </si>
  <si>
    <t>Milacor Magnetvlies pro m²</t>
  </si>
  <si>
    <t>Hydrosol Tiefgrund</t>
  </si>
  <si>
    <t>Milacor Magnetvliesverklebung</t>
  </si>
  <si>
    <t>M²</t>
  </si>
  <si>
    <t xml:space="preserve">Grundanstrich: </t>
  </si>
  <si>
    <t xml:space="preserve">Zwischenanstrich: </t>
  </si>
  <si>
    <t>d</t>
  </si>
  <si>
    <t>Zwischenanstrich:</t>
  </si>
  <si>
    <t>Dispersionsfarbe NAK.1</t>
  </si>
  <si>
    <t xml:space="preserve">Hydrosol Tiefgrund </t>
  </si>
  <si>
    <t>Planschliff</t>
  </si>
  <si>
    <t>Untergrundvorbereitung</t>
  </si>
  <si>
    <t>Hydrosol Tiefgrund:</t>
  </si>
  <si>
    <t>Grundierung</t>
  </si>
  <si>
    <t>Milacor Magnetvlies</t>
  </si>
  <si>
    <t>Milacor Whiteboard-Finish ohne Magnethaftung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</si>
</sst>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_-* #,##0.00\ [$€-1]_-;\-* #,##0.00\ [$€-1]_-;_-* &quot;-&quot;??\ [$€-1]_-"/>
    <numFmt numFmtId="166" formatCode="_-* #,##0.00\ [$€-1]_-;\-* #,##0.00\ [$€-1]_-;_-* &quot;-&quot;??\ [$€-1]_-;_-@_-"/>
  </numFmts>
  <fonts count="2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28"/>
      <name val="Webdings"/>
      <family val="1"/>
      <charset val="2"/>
    </font>
    <font>
      <u/>
      <sz val="10"/>
      <name val="Arial"/>
      <family val="2"/>
    </font>
    <font>
      <b/>
      <sz val="28"/>
      <name val="Courier New"/>
      <family val="3"/>
    </font>
    <font>
      <b/>
      <sz val="10"/>
      <color indexed="51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8"/>
      <name val="Webdings"/>
      <family val="1"/>
      <charset val="2"/>
    </font>
    <font>
      <u/>
      <sz val="18"/>
      <name val="Arial"/>
      <family val="2"/>
    </font>
    <font>
      <b/>
      <sz val="18"/>
      <name val="Courier New"/>
      <family val="3"/>
    </font>
    <font>
      <b/>
      <sz val="18"/>
      <color indexed="51"/>
      <name val="Arial"/>
      <family val="2"/>
    </font>
    <font>
      <b/>
      <u/>
      <sz val="1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65" fontId="2" fillId="0" borderId="0" xfId="1" applyFont="1"/>
    <xf numFmtId="166" fontId="2" fillId="0" borderId="0" xfId="0" applyNumberFormat="1" applyFont="1"/>
    <xf numFmtId="165" fontId="2" fillId="0" borderId="0" xfId="1" applyFont="1" applyBorder="1"/>
    <xf numFmtId="165" fontId="3" fillId="0" borderId="1" xfId="1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2" xfId="0" applyBorder="1"/>
    <xf numFmtId="0" fontId="7" fillId="0" borderId="2" xfId="0" applyFont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 vertical="center"/>
    </xf>
    <xf numFmtId="44" fontId="3" fillId="2" borderId="0" xfId="0" applyNumberFormat="1" applyFont="1" applyFill="1"/>
    <xf numFmtId="44" fontId="12" fillId="0" borderId="0" xfId="0" applyNumberFormat="1" applyFont="1" applyFill="1"/>
    <xf numFmtId="0" fontId="13" fillId="0" borderId="2" xfId="0" applyFont="1" applyBorder="1" applyAlignment="1">
      <alignment horizontal="center" vertical="center"/>
    </xf>
    <xf numFmtId="0" fontId="2" fillId="0" borderId="2" xfId="0" applyFont="1" applyBorder="1"/>
    <xf numFmtId="0" fontId="12" fillId="0" borderId="2" xfId="0" applyFont="1" applyBorder="1"/>
    <xf numFmtId="44" fontId="12" fillId="0" borderId="2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5" fontId="3" fillId="0" borderId="1" xfId="1" applyFont="1" applyFill="1" applyBorder="1" applyAlignment="1">
      <alignment horizontal="centerContinuous"/>
    </xf>
    <xf numFmtId="165" fontId="3" fillId="0" borderId="1" xfId="1" applyFont="1" applyFill="1" applyBorder="1"/>
    <xf numFmtId="0" fontId="3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3" fillId="0" borderId="1" xfId="0" applyFont="1" applyBorder="1"/>
    <xf numFmtId="9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165" fontId="2" fillId="0" borderId="1" xfId="1" applyFont="1" applyBorder="1"/>
    <xf numFmtId="9" fontId="3" fillId="2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9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/>
    <xf numFmtId="165" fontId="2" fillId="0" borderId="3" xfId="1" applyFont="1" applyBorder="1"/>
    <xf numFmtId="0" fontId="2" fillId="0" borderId="3" xfId="0" applyFont="1" applyBorder="1" applyAlignment="1">
      <alignment horizontal="center"/>
    </xf>
    <xf numFmtId="165" fontId="3" fillId="0" borderId="3" xfId="1" applyFont="1" applyBorder="1"/>
    <xf numFmtId="0" fontId="3" fillId="0" borderId="0" xfId="0" applyFo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2" borderId="0" xfId="0" applyFont="1" applyFill="1"/>
    <xf numFmtId="0" fontId="16" fillId="2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44" fontId="2" fillId="0" borderId="0" xfId="0" applyNumberFormat="1" applyFont="1"/>
    <xf numFmtId="0" fontId="1" fillId="0" borderId="0" xfId="2"/>
    <xf numFmtId="0" fontId="1" fillId="0" borderId="0" xfId="2" applyFill="1"/>
    <xf numFmtId="0" fontId="2" fillId="0" borderId="3" xfId="2" applyFont="1" applyBorder="1" applyAlignment="1">
      <alignment horizontal="center"/>
    </xf>
    <xf numFmtId="0" fontId="2" fillId="0" borderId="3" xfId="2" applyFont="1" applyBorder="1"/>
    <xf numFmtId="0" fontId="3" fillId="0" borderId="3" xfId="2" applyFont="1" applyBorder="1"/>
    <xf numFmtId="164" fontId="2" fillId="0" borderId="0" xfId="2" applyNumberFormat="1" applyFont="1" applyBorder="1" applyAlignment="1">
      <alignment horizontal="center"/>
    </xf>
    <xf numFmtId="0" fontId="2" fillId="0" borderId="0" xfId="2" applyFont="1" applyBorder="1"/>
    <xf numFmtId="0" fontId="3" fillId="0" borderId="0" xfId="2" applyFont="1" applyBorder="1"/>
    <xf numFmtId="164" fontId="2" fillId="0" borderId="1" xfId="2" applyNumberFormat="1" applyFont="1" applyBorder="1" applyAlignment="1">
      <alignment horizontal="center"/>
    </xf>
    <xf numFmtId="0" fontId="2" fillId="0" borderId="1" xfId="2" applyFont="1" applyBorder="1"/>
    <xf numFmtId="9" fontId="3" fillId="2" borderId="1" xfId="2" applyNumberFormat="1" applyFont="1" applyFill="1" applyBorder="1"/>
    <xf numFmtId="0" fontId="3" fillId="0" borderId="1" xfId="2" applyFont="1" applyBorder="1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/>
    </xf>
    <xf numFmtId="9" fontId="2" fillId="0" borderId="1" xfId="2" applyNumberFormat="1" applyFont="1" applyFill="1" applyBorder="1"/>
    <xf numFmtId="0" fontId="3" fillId="0" borderId="0" xfId="2" applyFont="1"/>
    <xf numFmtId="0" fontId="4" fillId="0" borderId="0" xfId="2" applyFont="1"/>
    <xf numFmtId="0" fontId="2" fillId="0" borderId="0" xfId="2" applyFont="1" applyFill="1"/>
    <xf numFmtId="0" fontId="3" fillId="0" borderId="0" xfId="2" applyFont="1" applyFill="1"/>
    <xf numFmtId="166" fontId="2" fillId="0" borderId="0" xfId="2" applyNumberFormat="1" applyFont="1"/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/>
    </xf>
    <xf numFmtId="0" fontId="13" fillId="0" borderId="0" xfId="2" applyFont="1" applyAlignment="1">
      <alignment horizontal="center" vertical="center"/>
    </xf>
    <xf numFmtId="0" fontId="2" fillId="0" borderId="2" xfId="2" applyFont="1" applyBorder="1"/>
    <xf numFmtId="44" fontId="2" fillId="0" borderId="2" xfId="2" applyNumberFormat="1" applyFont="1" applyFill="1" applyBorder="1"/>
    <xf numFmtId="0" fontId="13" fillId="0" borderId="2" xfId="2" applyFont="1" applyBorder="1" applyAlignment="1">
      <alignment horizontal="center" vertical="center"/>
    </xf>
    <xf numFmtId="44" fontId="3" fillId="2" borderId="0" xfId="2" applyNumberFormat="1" applyFont="1" applyFill="1"/>
    <xf numFmtId="0" fontId="3" fillId="2" borderId="0" xfId="2" applyFont="1" applyFill="1" applyAlignment="1">
      <alignment horizontal="center"/>
    </xf>
    <xf numFmtId="44" fontId="2" fillId="0" borderId="0" xfId="2" applyNumberFormat="1" applyFont="1" applyFill="1"/>
    <xf numFmtId="0" fontId="7" fillId="0" borderId="0" xfId="2" applyFont="1" applyBorder="1" applyAlignment="1">
      <alignment horizontal="right"/>
    </xf>
    <xf numFmtId="0" fontId="1" fillId="0" borderId="0" xfId="2" applyBorder="1"/>
    <xf numFmtId="0" fontId="9" fillId="0" borderId="0" xfId="2" applyFont="1" applyBorder="1"/>
    <xf numFmtId="0" fontId="7" fillId="0" borderId="2" xfId="2" applyFont="1" applyBorder="1" applyAlignment="1">
      <alignment horizontal="right"/>
    </xf>
    <xf numFmtId="0" fontId="1" fillId="0" borderId="2" xfId="2" applyBorder="1"/>
    <xf numFmtId="0" fontId="7" fillId="0" borderId="0" xfId="2" applyFont="1" applyAlignment="1">
      <alignment horizontal="right"/>
    </xf>
    <xf numFmtId="0" fontId="1" fillId="0" borderId="0" xfId="2" applyAlignment="1">
      <alignment horizontal="left"/>
    </xf>
    <xf numFmtId="0" fontId="6" fillId="2" borderId="0" xfId="2" applyFont="1" applyFill="1"/>
    <xf numFmtId="0" fontId="16" fillId="2" borderId="0" xfId="2" applyFont="1" applyFill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8" fillId="0" borderId="0" xfId="2" applyFont="1"/>
    <xf numFmtId="0" fontId="19" fillId="0" borderId="0" xfId="2" applyFont="1"/>
    <xf numFmtId="0" fontId="20" fillId="2" borderId="0" xfId="2" applyFont="1" applyFill="1" applyAlignment="1">
      <alignment horizontal="left"/>
    </xf>
    <xf numFmtId="0" fontId="19" fillId="2" borderId="0" xfId="2" applyFont="1" applyFill="1"/>
    <xf numFmtId="0" fontId="19" fillId="0" borderId="0" xfId="2" applyFont="1" applyAlignment="1">
      <alignment horizontal="left"/>
    </xf>
    <xf numFmtId="0" fontId="19" fillId="0" borderId="0" xfId="2" applyFont="1" applyAlignment="1">
      <alignment horizontal="right"/>
    </xf>
    <xf numFmtId="0" fontId="28" fillId="0" borderId="0" xfId="2" applyFont="1" applyAlignment="1"/>
    <xf numFmtId="0" fontId="21" fillId="0" borderId="0" xfId="2" applyFont="1" applyAlignment="1">
      <alignment horizontal="left"/>
    </xf>
    <xf numFmtId="0" fontId="19" fillId="0" borderId="2" xfId="2" applyFont="1" applyBorder="1"/>
    <xf numFmtId="0" fontId="19" fillId="0" borderId="2" xfId="2" applyFont="1" applyBorder="1" applyAlignment="1">
      <alignment horizontal="right"/>
    </xf>
    <xf numFmtId="0" fontId="23" fillId="0" borderId="0" xfId="2" applyFont="1" applyBorder="1"/>
    <xf numFmtId="0" fontId="19" fillId="0" borderId="0" xfId="2" applyFont="1" applyBorder="1"/>
    <xf numFmtId="0" fontId="19" fillId="0" borderId="0" xfId="2" applyFont="1" applyBorder="1" applyAlignment="1">
      <alignment horizontal="right"/>
    </xf>
    <xf numFmtId="0" fontId="24" fillId="0" borderId="0" xfId="2" applyFont="1" applyAlignment="1">
      <alignment horizontal="center" vertical="center"/>
    </xf>
    <xf numFmtId="0" fontId="26" fillId="0" borderId="0" xfId="2" applyFont="1"/>
    <xf numFmtId="44" fontId="18" fillId="3" borderId="0" xfId="2" applyNumberFormat="1" applyFont="1" applyFill="1"/>
    <xf numFmtId="44" fontId="18" fillId="0" borderId="0" xfId="2" applyNumberFormat="1" applyFont="1" applyFill="1"/>
    <xf numFmtId="0" fontId="24" fillId="0" borderId="2" xfId="2" applyFont="1" applyBorder="1" applyAlignment="1">
      <alignment horizontal="center" vertical="center"/>
    </xf>
    <xf numFmtId="44" fontId="19" fillId="0" borderId="2" xfId="2" applyNumberFormat="1" applyFont="1" applyFill="1" applyBorder="1"/>
    <xf numFmtId="44" fontId="19" fillId="0" borderId="0" xfId="2" applyNumberFormat="1" applyFont="1" applyFill="1"/>
    <xf numFmtId="0" fontId="19" fillId="0" borderId="1" xfId="2" applyFont="1" applyBorder="1"/>
    <xf numFmtId="0" fontId="18" fillId="0" borderId="1" xfId="2" applyFont="1" applyFill="1" applyBorder="1" applyAlignment="1">
      <alignment horizontal="center"/>
    </xf>
    <xf numFmtId="0" fontId="18" fillId="0" borderId="1" xfId="2" applyFont="1" applyFill="1" applyBorder="1" applyAlignment="1">
      <alignment horizontal="right"/>
    </xf>
    <xf numFmtId="165" fontId="18" fillId="0" borderId="1" xfId="1" applyFont="1" applyFill="1" applyBorder="1"/>
    <xf numFmtId="165" fontId="18" fillId="0" borderId="1" xfId="1" applyFont="1" applyFill="1" applyBorder="1" applyAlignment="1">
      <alignment horizontal="centerContinuous"/>
    </xf>
    <xf numFmtId="0" fontId="18" fillId="0" borderId="0" xfId="2" applyFont="1" applyFill="1"/>
    <xf numFmtId="165" fontId="19" fillId="0" borderId="0" xfId="1" applyFont="1" applyFill="1"/>
    <xf numFmtId="0" fontId="19" fillId="0" borderId="0" xfId="2" applyFont="1" applyAlignment="1">
      <alignment horizontal="center"/>
    </xf>
    <xf numFmtId="165" fontId="19" fillId="0" borderId="0" xfId="1" applyFont="1"/>
    <xf numFmtId="0" fontId="19" fillId="0" borderId="0" xfId="2" applyFont="1" applyFill="1"/>
    <xf numFmtId="166" fontId="19" fillId="0" borderId="0" xfId="2" applyNumberFormat="1" applyFont="1"/>
    <xf numFmtId="0" fontId="19" fillId="0" borderId="0" xfId="2" applyFont="1" applyFill="1" applyAlignment="1">
      <alignment horizontal="right"/>
    </xf>
    <xf numFmtId="0" fontId="3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 applyBorder="1"/>
    <xf numFmtId="0" fontId="18" fillId="0" borderId="1" xfId="2" applyFont="1" applyBorder="1"/>
    <xf numFmtId="165" fontId="18" fillId="0" borderId="1" xfId="1" applyFont="1" applyBorder="1"/>
    <xf numFmtId="0" fontId="19" fillId="0" borderId="1" xfId="2" applyFont="1" applyBorder="1" applyAlignment="1">
      <alignment horizontal="center"/>
    </xf>
    <xf numFmtId="165" fontId="19" fillId="0" borderId="0" xfId="1" applyFont="1" applyBorder="1"/>
    <xf numFmtId="165" fontId="19" fillId="0" borderId="1" xfId="1" applyFont="1" applyBorder="1"/>
    <xf numFmtId="164" fontId="19" fillId="0" borderId="1" xfId="2" applyNumberFormat="1" applyFont="1" applyBorder="1" applyAlignment="1">
      <alignment horizontal="center"/>
    </xf>
    <xf numFmtId="0" fontId="18" fillId="0" borderId="3" xfId="2" applyFont="1" applyBorder="1"/>
    <xf numFmtId="0" fontId="19" fillId="0" borderId="3" xfId="2" applyFont="1" applyBorder="1"/>
    <xf numFmtId="165" fontId="19" fillId="0" borderId="3" xfId="1" applyFont="1" applyBorder="1"/>
    <xf numFmtId="0" fontId="19" fillId="0" borderId="3" xfId="2" applyFont="1" applyBorder="1" applyAlignment="1">
      <alignment horizontal="center"/>
    </xf>
    <xf numFmtId="165" fontId="18" fillId="0" borderId="3" xfId="1" applyFont="1" applyBorder="1"/>
    <xf numFmtId="9" fontId="18" fillId="2" borderId="0" xfId="2" applyNumberFormat="1" applyFont="1" applyFill="1" applyBorder="1"/>
    <xf numFmtId="164" fontId="19" fillId="0" borderId="0" xfId="2" applyNumberFormat="1" applyFont="1" applyBorder="1" applyAlignment="1">
      <alignment horizontal="center"/>
    </xf>
    <xf numFmtId="0" fontId="19" fillId="0" borderId="4" xfId="2" applyFont="1" applyBorder="1"/>
    <xf numFmtId="0" fontId="26" fillId="0" borderId="0" xfId="0" applyFont="1"/>
    <xf numFmtId="0" fontId="18" fillId="0" borderId="0" xfId="0" applyFont="1"/>
    <xf numFmtId="165" fontId="18" fillId="0" borderId="0" xfId="1" applyFont="1" applyFill="1"/>
    <xf numFmtId="0" fontId="18" fillId="0" borderId="0" xfId="0" applyFont="1" applyAlignment="1">
      <alignment horizontal="center"/>
    </xf>
    <xf numFmtId="165" fontId="18" fillId="0" borderId="0" xfId="1" applyFont="1"/>
    <xf numFmtId="9" fontId="18" fillId="0" borderId="1" xfId="2" applyNumberFormat="1" applyFont="1" applyFill="1" applyBorder="1"/>
    <xf numFmtId="166" fontId="19" fillId="0" borderId="0" xfId="1" applyNumberFormat="1" applyFont="1"/>
    <xf numFmtId="0" fontId="6" fillId="3" borderId="0" xfId="0" applyFont="1" applyFill="1"/>
    <xf numFmtId="0" fontId="14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7" fillId="0" borderId="0" xfId="2" applyFont="1" applyAlignment="1">
      <alignment horizontal="left"/>
    </xf>
    <xf numFmtId="0" fontId="1" fillId="0" borderId="0" xfId="2" applyAlignment="1"/>
    <xf numFmtId="0" fontId="22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8" fillId="0" borderId="1" xfId="2" applyFont="1" applyFill="1" applyBorder="1" applyAlignment="1">
      <alignment horizontal="center"/>
    </xf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838200</xdr:colOff>
      <xdr:row>1</xdr:row>
      <xdr:rowOff>38100</xdr:rowOff>
    </xdr:from>
    <xdr:to>
      <xdr:col>10</xdr:col>
      <xdr:colOff>1381125</xdr:colOff>
      <xdr:row>2</xdr:row>
      <xdr:rowOff>314325</xdr:rowOff>
    </xdr:to>
    <xdr:pic>
      <xdr:nvPicPr>
        <xdr:cNvPr id="6204" name="Picture 1" descr="milacor_logo">
          <a:extLst>
            <a:ext uri="{FF2B5EF4-FFF2-40B4-BE49-F238E27FC236}">
              <a16:creationId xmlns:a16="http://schemas.microsoft.com/office/drawing/2014/main" id="{FDBD3FDE-0D60-4EE4-A5F8-712B82B6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200025"/>
          <a:ext cx="16764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1323975</xdr:colOff>
      <xdr:row>1</xdr:row>
      <xdr:rowOff>66675</xdr:rowOff>
    </xdr:from>
    <xdr:to>
      <xdr:col>10</xdr:col>
      <xdr:colOff>1590675</xdr:colOff>
      <xdr:row>2</xdr:row>
      <xdr:rowOff>371475</xdr:rowOff>
    </xdr:to>
    <xdr:pic>
      <xdr:nvPicPr>
        <xdr:cNvPr id="7198" name="Picture 1">
          <a:extLst>
            <a:ext uri="{FF2B5EF4-FFF2-40B4-BE49-F238E27FC236}">
              <a16:creationId xmlns:a16="http://schemas.microsoft.com/office/drawing/2014/main" id="{BFF48D30-B6A0-4EFD-BBC4-A333F10F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8600"/>
          <a:ext cx="1600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1323975</xdr:colOff>
      <xdr:row>1</xdr:row>
      <xdr:rowOff>47625</xdr:rowOff>
    </xdr:from>
    <xdr:to>
      <xdr:col>10</xdr:col>
      <xdr:colOff>1590675</xdr:colOff>
      <xdr:row>2</xdr:row>
      <xdr:rowOff>390525</xdr:rowOff>
    </xdr:to>
    <xdr:pic>
      <xdr:nvPicPr>
        <xdr:cNvPr id="5180" name="Picture 1" descr="milacor_logo">
          <a:extLst>
            <a:ext uri="{FF2B5EF4-FFF2-40B4-BE49-F238E27FC236}">
              <a16:creationId xmlns:a16="http://schemas.microsoft.com/office/drawing/2014/main" id="{E1D07901-7062-46C5-9931-6DCE2FB6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09550"/>
          <a:ext cx="1600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1</xdr:row>
      <xdr:rowOff>28575</xdr:rowOff>
    </xdr:from>
    <xdr:to>
      <xdr:col>10</xdr:col>
      <xdr:colOff>2343150</xdr:colOff>
      <xdr:row>3</xdr:row>
      <xdr:rowOff>19050</xdr:rowOff>
    </xdr:to>
    <xdr:pic>
      <xdr:nvPicPr>
        <xdr:cNvPr id="8222" name="Picture 1">
          <a:extLst>
            <a:ext uri="{FF2B5EF4-FFF2-40B4-BE49-F238E27FC236}">
              <a16:creationId xmlns:a16="http://schemas.microsoft.com/office/drawing/2014/main" id="{6DE33278-3D69-4987-9A17-71F0B5EC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75" y="323850"/>
          <a:ext cx="21336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1323975</xdr:colOff>
      <xdr:row>1</xdr:row>
      <xdr:rowOff>47625</xdr:rowOff>
    </xdr:from>
    <xdr:to>
      <xdr:col>10</xdr:col>
      <xdr:colOff>1600200</xdr:colOff>
      <xdr:row>2</xdr:row>
      <xdr:rowOff>285750</xdr:rowOff>
    </xdr:to>
    <xdr:pic>
      <xdr:nvPicPr>
        <xdr:cNvPr id="4156" name="Picture 1" descr="milacor_logo">
          <a:extLst>
            <a:ext uri="{FF2B5EF4-FFF2-40B4-BE49-F238E27FC236}">
              <a16:creationId xmlns:a16="http://schemas.microsoft.com/office/drawing/2014/main" id="{3530B699-925B-4C6D-9707-C9727251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209550"/>
          <a:ext cx="1609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  <pageSetUpPr fitToPage="1"/>
  </sheetPr>
  <dimension ref="B2:K59"/>
  <sheetViews>
    <sheetView zoomScale="80" workbookViewId="0">
      <pane xSplit="2" ySplit="1" topLeftCell="C11" activePane="bottomRight" state="frozen"/>
      <selection pane="topRight" activeCell="C1" sqref="C1"/>
      <selection pane="bottomLeft" activeCell="A4" sqref="A4"/>
      <selection pane="bottomRight" activeCell="E57" sqref="E57"/>
    </sheetView>
  </sheetViews>
  <sheetFormatPr baseColWidth="10" defaultRowHeight="12.75" x14ac:dyDescent="0.2"/>
  <cols>
    <col min="1" max="1" width="2.140625" customWidth="1"/>
    <col min="2" max="2" width="44.42578125" bestFit="1" customWidth="1"/>
    <col min="3" max="3" width="54" customWidth="1"/>
    <col min="4" max="4" width="2.5703125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17" bestFit="1" customWidth="1"/>
    <col min="11" max="11" width="27.140625" customWidth="1"/>
  </cols>
  <sheetData>
    <row r="2" spans="2:11" ht="47.25" customHeight="1" x14ac:dyDescent="0.5">
      <c r="B2" s="8" t="s">
        <v>10</v>
      </c>
      <c r="C2" s="9"/>
    </row>
    <row r="3" spans="2:11" ht="38.25" customHeight="1" x14ac:dyDescent="0.35">
      <c r="B3" s="51" t="s">
        <v>56</v>
      </c>
      <c r="C3" s="62"/>
    </row>
    <row r="4" spans="2:11" x14ac:dyDescent="0.2">
      <c r="B4" s="10"/>
      <c r="K4" s="11" t="s">
        <v>62</v>
      </c>
    </row>
    <row r="5" spans="2:11" x14ac:dyDescent="0.2">
      <c r="B5" s="64" t="s">
        <v>61</v>
      </c>
      <c r="K5" s="11" t="s">
        <v>11</v>
      </c>
    </row>
    <row r="6" spans="2:11" x14ac:dyDescent="0.2">
      <c r="B6" s="10" t="s">
        <v>12</v>
      </c>
      <c r="K6" s="11" t="s">
        <v>13</v>
      </c>
    </row>
    <row r="7" spans="2:11" ht="13.5" thickBot="1" x14ac:dyDescent="0.25"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2:11" ht="12.75" customHeight="1" x14ac:dyDescent="0.2">
      <c r="B8" s="166" t="s">
        <v>14</v>
      </c>
      <c r="C8" s="14"/>
      <c r="D8" s="15"/>
      <c r="E8" s="15"/>
      <c r="F8" s="15"/>
      <c r="G8" s="15"/>
      <c r="H8" s="15"/>
      <c r="I8" s="15"/>
      <c r="J8" s="15"/>
      <c r="K8" s="16"/>
    </row>
    <row r="9" spans="2:11" ht="12.75" customHeight="1" x14ac:dyDescent="0.2">
      <c r="B9" s="167"/>
      <c r="C9" t="s">
        <v>15</v>
      </c>
      <c r="D9" s="15"/>
      <c r="E9" s="15"/>
      <c r="F9" s="15"/>
      <c r="G9" s="15"/>
      <c r="H9" s="15"/>
      <c r="I9" s="15"/>
      <c r="J9" s="15"/>
      <c r="K9" s="16"/>
    </row>
    <row r="10" spans="2:11" x14ac:dyDescent="0.2">
      <c r="B10" s="167"/>
    </row>
    <row r="11" spans="2:11" ht="12.75" customHeight="1" x14ac:dyDescent="0.25">
      <c r="B11" s="19"/>
      <c r="C11" s="3" t="s">
        <v>16</v>
      </c>
      <c r="D11" s="18"/>
      <c r="E11" s="18"/>
      <c r="F11" s="18"/>
      <c r="G11" s="18"/>
      <c r="H11" s="18"/>
      <c r="I11" s="18"/>
      <c r="J11" s="18"/>
      <c r="K11" s="18"/>
    </row>
    <row r="12" spans="2:11" ht="12.75" customHeight="1" x14ac:dyDescent="0.25">
      <c r="B12" s="19"/>
      <c r="C12" s="18" t="s">
        <v>17</v>
      </c>
      <c r="D12" s="18"/>
      <c r="E12" s="20"/>
      <c r="F12" s="18"/>
      <c r="G12" s="18"/>
      <c r="H12" s="18"/>
      <c r="I12" s="18"/>
      <c r="J12" s="18"/>
      <c r="K12" s="18"/>
    </row>
    <row r="13" spans="2:11" ht="12.75" customHeight="1" x14ac:dyDescent="0.2">
      <c r="B13" s="19"/>
      <c r="C13" s="18" t="s">
        <v>18</v>
      </c>
      <c r="D13" s="18"/>
      <c r="E13" s="21">
        <f>$E$12/60</f>
        <v>0</v>
      </c>
      <c r="F13" s="18"/>
      <c r="G13" s="18"/>
      <c r="H13" s="18"/>
      <c r="I13" s="18"/>
      <c r="J13" s="18"/>
      <c r="K13" s="18"/>
    </row>
    <row r="14" spans="2:11" ht="12.75" customHeight="1" x14ac:dyDescent="0.2">
      <c r="B14" s="19"/>
      <c r="C14" s="18"/>
      <c r="D14" s="18"/>
      <c r="E14" s="21"/>
      <c r="F14" s="18"/>
      <c r="G14" s="18"/>
      <c r="H14" s="18"/>
      <c r="I14" s="18"/>
      <c r="J14" s="18"/>
      <c r="K14" s="18"/>
    </row>
    <row r="15" spans="2:11" ht="12.75" customHeight="1" x14ac:dyDescent="0.25">
      <c r="B15" s="19"/>
      <c r="C15" s="3" t="s">
        <v>19</v>
      </c>
      <c r="D15" s="18"/>
      <c r="E15" s="21"/>
      <c r="F15" s="18"/>
      <c r="G15" s="18"/>
      <c r="H15" s="18"/>
      <c r="I15" s="18"/>
      <c r="J15" s="18"/>
      <c r="K15" s="18"/>
    </row>
    <row r="16" spans="2:11" ht="12.75" customHeight="1" x14ac:dyDescent="0.25">
      <c r="B16" s="19"/>
      <c r="C16" s="1" t="s">
        <v>20</v>
      </c>
      <c r="D16" s="18"/>
      <c r="E16" s="20"/>
      <c r="F16" s="18"/>
      <c r="G16" s="18"/>
      <c r="H16" s="18"/>
      <c r="I16" s="18"/>
      <c r="J16" s="18"/>
      <c r="K16" s="18"/>
    </row>
    <row r="17" spans="2:11" ht="12.75" customHeight="1" x14ac:dyDescent="0.25">
      <c r="B17" s="19"/>
      <c r="C17" s="1" t="s">
        <v>28</v>
      </c>
      <c r="D17" s="18"/>
      <c r="E17" s="20"/>
      <c r="F17" s="18"/>
      <c r="G17" s="18"/>
      <c r="H17" s="18"/>
      <c r="I17" s="18"/>
      <c r="J17" s="18"/>
      <c r="K17" s="18"/>
    </row>
    <row r="18" spans="2:11" ht="12.75" customHeight="1" x14ac:dyDescent="0.25">
      <c r="B18" s="19"/>
      <c r="C18" s="1" t="s">
        <v>29</v>
      </c>
      <c r="D18" s="18"/>
      <c r="E18" s="20"/>
      <c r="F18" s="18"/>
      <c r="G18" s="18"/>
      <c r="H18" s="18"/>
      <c r="I18" s="18"/>
      <c r="J18" s="18"/>
      <c r="K18" s="18"/>
    </row>
    <row r="19" spans="2:11" ht="12.75" customHeight="1" x14ac:dyDescent="0.25">
      <c r="B19" s="19"/>
      <c r="C19" s="1" t="s">
        <v>53</v>
      </c>
      <c r="D19" s="18"/>
      <c r="E19" s="20"/>
      <c r="F19" s="18"/>
      <c r="G19" s="18"/>
      <c r="H19" s="18"/>
      <c r="I19" s="18"/>
      <c r="J19" s="18"/>
      <c r="K19" s="18"/>
    </row>
    <row r="20" spans="2:11" ht="12.75" customHeight="1" x14ac:dyDescent="0.25">
      <c r="B20" s="19"/>
      <c r="C20" s="1" t="s">
        <v>54</v>
      </c>
      <c r="D20" s="18"/>
      <c r="E20" s="20"/>
      <c r="F20" s="18"/>
      <c r="G20" s="18"/>
      <c r="H20" s="18"/>
      <c r="I20" s="18"/>
      <c r="J20" s="18"/>
      <c r="K20" s="18"/>
    </row>
    <row r="21" spans="2:11" ht="16.5" x14ac:dyDescent="0.25">
      <c r="B21" s="19"/>
      <c r="C21" s="1" t="s">
        <v>57</v>
      </c>
      <c r="D21" s="18"/>
      <c r="E21" s="20"/>
      <c r="F21" s="18"/>
      <c r="G21" s="18"/>
      <c r="H21" s="18"/>
      <c r="I21" s="18"/>
      <c r="J21" s="18"/>
      <c r="K21" s="18"/>
    </row>
    <row r="22" spans="2:11" ht="12.75" customHeight="1" thickBot="1" x14ac:dyDescent="0.25">
      <c r="B22" s="22"/>
      <c r="C22" s="23"/>
      <c r="D22" s="24"/>
      <c r="E22" s="25"/>
      <c r="F22" s="24"/>
      <c r="G22" s="24"/>
      <c r="H22" s="24"/>
      <c r="I22" s="24"/>
      <c r="J22" s="24"/>
      <c r="K22" s="24"/>
    </row>
    <row r="23" spans="2:11" ht="12.75" customHeight="1" x14ac:dyDescent="0.2">
      <c r="B23" s="19"/>
      <c r="C23" s="1"/>
      <c r="D23" s="18"/>
      <c r="E23" s="21"/>
      <c r="F23" s="18"/>
      <c r="G23" s="18"/>
      <c r="H23" s="18"/>
      <c r="I23" s="18"/>
      <c r="J23" s="18"/>
      <c r="K23" s="18"/>
    </row>
    <row r="24" spans="2:11" ht="15.75" x14ac:dyDescent="0.25">
      <c r="B24" s="26"/>
      <c r="C24" s="26"/>
      <c r="D24" s="26"/>
      <c r="E24" s="168" t="s">
        <v>21</v>
      </c>
      <c r="F24" s="168"/>
      <c r="G24" s="28"/>
      <c r="H24" s="30" t="s">
        <v>22</v>
      </c>
      <c r="I24" s="27"/>
      <c r="J24" s="29" t="s">
        <v>23</v>
      </c>
      <c r="K24" s="30" t="s">
        <v>24</v>
      </c>
    </row>
    <row r="25" spans="2:11" ht="15.75" x14ac:dyDescent="0.25">
      <c r="B25" s="3" t="s">
        <v>0</v>
      </c>
      <c r="C25" s="3"/>
      <c r="D25" s="1"/>
      <c r="E25" s="31">
        <v>1</v>
      </c>
      <c r="F25" s="1" t="s">
        <v>1</v>
      </c>
      <c r="G25" s="1"/>
      <c r="H25" s="32">
        <f>E13</f>
        <v>0</v>
      </c>
      <c r="I25" s="2"/>
      <c r="J25" s="4">
        <f>H25*E25</f>
        <v>0</v>
      </c>
      <c r="K25" s="4">
        <f>J25</f>
        <v>0</v>
      </c>
    </row>
    <row r="26" spans="2:11" ht="4.5" customHeight="1" x14ac:dyDescent="0.2">
      <c r="B26" s="1"/>
      <c r="C26" s="1"/>
      <c r="D26" s="1"/>
      <c r="E26" s="33"/>
      <c r="F26" s="33"/>
      <c r="G26" s="33"/>
      <c r="H26" s="32"/>
      <c r="I26" s="2"/>
      <c r="J26" s="4"/>
      <c r="K26" s="4"/>
    </row>
    <row r="27" spans="2:11" ht="15.75" x14ac:dyDescent="0.25">
      <c r="B27" s="3" t="s">
        <v>25</v>
      </c>
      <c r="C27" s="3"/>
      <c r="D27" s="1"/>
      <c r="E27" s="31">
        <v>2</v>
      </c>
      <c r="F27" s="33" t="s">
        <v>1</v>
      </c>
      <c r="G27" s="33"/>
      <c r="H27" s="32">
        <f>E13</f>
        <v>0</v>
      </c>
      <c r="I27" s="2"/>
      <c r="J27" s="4">
        <f>H27*E27</f>
        <v>0</v>
      </c>
      <c r="K27" s="4"/>
    </row>
    <row r="28" spans="2:11" ht="15" x14ac:dyDescent="0.2">
      <c r="B28" s="1" t="s">
        <v>7</v>
      </c>
      <c r="C28" s="1"/>
      <c r="D28" s="1"/>
      <c r="E28" s="33">
        <v>0.15</v>
      </c>
      <c r="F28" s="33" t="s">
        <v>2</v>
      </c>
      <c r="G28" s="33"/>
      <c r="H28" s="32">
        <f>$E$16</f>
        <v>0</v>
      </c>
      <c r="I28" s="2"/>
      <c r="J28" s="4">
        <f>H28*E28</f>
        <v>0</v>
      </c>
      <c r="K28" s="5">
        <f>J28+J27</f>
        <v>0</v>
      </c>
    </row>
    <row r="29" spans="2:11" ht="9.75" customHeight="1" x14ac:dyDescent="0.25">
      <c r="B29" s="1"/>
      <c r="C29" s="1"/>
      <c r="D29" s="1"/>
      <c r="E29" s="31"/>
      <c r="F29" s="33"/>
      <c r="G29" s="33"/>
      <c r="H29" s="32"/>
      <c r="I29" s="2"/>
      <c r="J29" s="4"/>
      <c r="K29" s="1"/>
    </row>
    <row r="30" spans="2:11" ht="15.75" x14ac:dyDescent="0.25">
      <c r="B30" s="3" t="s">
        <v>30</v>
      </c>
      <c r="C30" s="3"/>
      <c r="D30" s="1"/>
      <c r="E30" s="31">
        <v>15</v>
      </c>
      <c r="F30" s="1" t="s">
        <v>1</v>
      </c>
      <c r="G30" s="1"/>
      <c r="H30" s="32">
        <f>E13</f>
        <v>0</v>
      </c>
      <c r="I30" s="2"/>
      <c r="J30" s="4">
        <f>H30*E30</f>
        <v>0</v>
      </c>
      <c r="K30" s="4"/>
    </row>
    <row r="31" spans="2:11" ht="15" x14ac:dyDescent="0.2">
      <c r="B31" s="1" t="s">
        <v>6</v>
      </c>
      <c r="C31" s="1"/>
      <c r="D31" s="1"/>
      <c r="E31" s="33">
        <v>1</v>
      </c>
      <c r="F31" s="1" t="s">
        <v>31</v>
      </c>
      <c r="G31" s="1"/>
      <c r="H31" s="32">
        <f>$E$17</f>
        <v>0</v>
      </c>
      <c r="I31" s="2"/>
      <c r="J31" s="4">
        <f>H31*E31</f>
        <v>0</v>
      </c>
      <c r="K31" s="4"/>
    </row>
    <row r="32" spans="2:11" ht="15" x14ac:dyDescent="0.2">
      <c r="B32" s="1" t="s">
        <v>8</v>
      </c>
      <c r="C32" s="1"/>
      <c r="D32" s="1"/>
      <c r="E32" s="33">
        <v>0.6</v>
      </c>
      <c r="F32" s="1" t="s">
        <v>32</v>
      </c>
      <c r="G32" s="1"/>
      <c r="H32" s="32">
        <f>$E$18/3</f>
        <v>0</v>
      </c>
      <c r="I32" s="2"/>
      <c r="J32" s="4">
        <f>H32*E32</f>
        <v>0</v>
      </c>
      <c r="K32" s="4">
        <f>J32+J31+J30</f>
        <v>0</v>
      </c>
    </row>
    <row r="33" spans="2:11" ht="15" x14ac:dyDescent="0.2">
      <c r="B33" s="1"/>
      <c r="C33" s="1"/>
      <c r="D33" s="1"/>
      <c r="E33" s="33"/>
      <c r="F33" s="1"/>
      <c r="G33" s="1"/>
      <c r="H33" s="32"/>
      <c r="I33" s="2"/>
      <c r="J33" s="4"/>
      <c r="K33" s="4"/>
    </row>
    <row r="34" spans="2:11" ht="15.75" x14ac:dyDescent="0.25">
      <c r="B34" s="3" t="s">
        <v>51</v>
      </c>
      <c r="C34" s="1"/>
      <c r="D34" s="55"/>
      <c r="E34" s="31">
        <v>3</v>
      </c>
      <c r="F34" s="1" t="s">
        <v>1</v>
      </c>
      <c r="G34" s="1"/>
      <c r="H34" s="32">
        <f>E13</f>
        <v>0</v>
      </c>
      <c r="I34" s="2"/>
      <c r="J34" s="4">
        <f>H34*E34</f>
        <v>0</v>
      </c>
      <c r="K34" s="4"/>
    </row>
    <row r="35" spans="2:11" ht="15.75" x14ac:dyDescent="0.25">
      <c r="B35" s="1" t="s">
        <v>52</v>
      </c>
      <c r="C35" s="1"/>
      <c r="D35" s="55"/>
      <c r="E35" s="33">
        <v>0.1</v>
      </c>
      <c r="F35" s="1" t="s">
        <v>38</v>
      </c>
      <c r="G35" s="1"/>
      <c r="H35" s="32">
        <f>E35*E20</f>
        <v>0</v>
      </c>
      <c r="I35" s="2"/>
      <c r="J35" s="4">
        <f>H35*E35</f>
        <v>0</v>
      </c>
      <c r="K35" s="4">
        <f>J35+J34</f>
        <v>0</v>
      </c>
    </row>
    <row r="36" spans="2:11" ht="15.75" x14ac:dyDescent="0.25">
      <c r="B36" s="1"/>
      <c r="C36" s="1"/>
      <c r="D36" s="55"/>
      <c r="E36" s="33"/>
      <c r="F36" s="1"/>
      <c r="G36" s="1"/>
      <c r="H36" s="32"/>
      <c r="I36" s="2"/>
      <c r="J36" s="4"/>
    </row>
    <row r="37" spans="2:11" ht="9" customHeight="1" x14ac:dyDescent="0.2">
      <c r="B37" s="1"/>
      <c r="C37" s="1"/>
      <c r="D37" s="1"/>
      <c r="E37" s="33"/>
      <c r="F37" s="1"/>
      <c r="G37" s="1"/>
      <c r="H37" s="32"/>
      <c r="I37" s="2"/>
      <c r="J37" s="4"/>
      <c r="K37" s="4"/>
    </row>
    <row r="38" spans="2:11" ht="15.75" x14ac:dyDescent="0.25">
      <c r="B38" s="3" t="s">
        <v>34</v>
      </c>
      <c r="C38" s="1"/>
      <c r="D38" s="55"/>
      <c r="E38" s="31">
        <v>15</v>
      </c>
      <c r="F38" s="1" t="s">
        <v>1</v>
      </c>
      <c r="G38" s="1"/>
      <c r="H38" s="32">
        <f>E13</f>
        <v>0</v>
      </c>
      <c r="I38" s="2"/>
      <c r="J38" s="4">
        <f>H38*E38</f>
        <v>0</v>
      </c>
      <c r="K38" s="4"/>
    </row>
    <row r="39" spans="2:11" ht="15.75" x14ac:dyDescent="0.25">
      <c r="B39" s="1" t="s">
        <v>50</v>
      </c>
      <c r="C39" s="1"/>
      <c r="D39" s="55"/>
      <c r="E39" s="33">
        <v>3</v>
      </c>
      <c r="F39" s="1" t="s">
        <v>45</v>
      </c>
      <c r="G39" s="1"/>
      <c r="H39" s="32">
        <f>E19</f>
        <v>0</v>
      </c>
      <c r="I39" s="2"/>
      <c r="J39" s="4">
        <f>H39*E39</f>
        <v>0</v>
      </c>
      <c r="K39" s="4"/>
    </row>
    <row r="40" spans="2:11" ht="15.75" x14ac:dyDescent="0.25">
      <c r="B40" s="1" t="s">
        <v>35</v>
      </c>
      <c r="C40" s="1"/>
      <c r="D40" s="55"/>
      <c r="E40" s="33">
        <v>5</v>
      </c>
      <c r="F40" s="1" t="s">
        <v>1</v>
      </c>
      <c r="G40" s="1"/>
      <c r="H40" s="32">
        <f>E13</f>
        <v>0</v>
      </c>
      <c r="I40" s="2"/>
      <c r="J40" s="4">
        <f>H40*E40</f>
        <v>0</v>
      </c>
      <c r="K40" s="4">
        <f>J40+J39+J38</f>
        <v>0</v>
      </c>
    </row>
    <row r="41" spans="2:11" ht="15.75" x14ac:dyDescent="0.25">
      <c r="B41" s="1"/>
      <c r="C41" s="1"/>
      <c r="D41" s="55"/>
      <c r="E41" s="33"/>
      <c r="F41" s="1"/>
      <c r="G41" s="1"/>
      <c r="H41" s="32"/>
      <c r="I41" s="2"/>
      <c r="J41" s="4"/>
      <c r="K41" s="4"/>
    </row>
    <row r="42" spans="2:11" ht="15.75" x14ac:dyDescent="0.25">
      <c r="B42" s="49" t="s">
        <v>36</v>
      </c>
      <c r="C42" s="1"/>
      <c r="D42" s="55"/>
      <c r="E42" s="33">
        <v>3</v>
      </c>
      <c r="F42" s="1" t="s">
        <v>1</v>
      </c>
      <c r="G42" s="1"/>
      <c r="H42" s="32">
        <f>E13</f>
        <v>0</v>
      </c>
      <c r="I42" s="2"/>
      <c r="J42" s="4">
        <f>H42*E42</f>
        <v>0</v>
      </c>
      <c r="K42" s="4"/>
    </row>
    <row r="43" spans="2:11" ht="15.75" x14ac:dyDescent="0.25">
      <c r="B43" s="1" t="s">
        <v>55</v>
      </c>
      <c r="C43" s="1"/>
      <c r="D43" s="55"/>
      <c r="E43" s="33">
        <v>0.08</v>
      </c>
      <c r="F43" s="1" t="s">
        <v>2</v>
      </c>
      <c r="G43" s="1"/>
      <c r="H43" s="32">
        <f>E21</f>
        <v>0</v>
      </c>
      <c r="I43" s="2"/>
      <c r="J43" s="4">
        <f>H43*E43</f>
        <v>0</v>
      </c>
      <c r="K43" s="4">
        <f>J43+J42+J41</f>
        <v>0</v>
      </c>
    </row>
    <row r="44" spans="2:11" ht="15.75" x14ac:dyDescent="0.25">
      <c r="B44" s="1"/>
      <c r="C44" s="1"/>
      <c r="D44" s="55"/>
      <c r="E44" s="33"/>
      <c r="F44" s="1"/>
      <c r="G44" s="1"/>
      <c r="H44" s="32"/>
      <c r="I44" s="2"/>
      <c r="J44" s="4"/>
      <c r="K44" s="4"/>
    </row>
    <row r="45" spans="2:11" ht="15.75" x14ac:dyDescent="0.25">
      <c r="B45" s="3" t="s">
        <v>48</v>
      </c>
      <c r="C45" s="1"/>
      <c r="D45" s="1"/>
      <c r="E45" s="31">
        <v>5</v>
      </c>
      <c r="F45" s="1" t="s">
        <v>1</v>
      </c>
      <c r="G45" s="1"/>
      <c r="H45" s="32">
        <f>E13</f>
        <v>0</v>
      </c>
      <c r="I45" s="2"/>
      <c r="J45" s="4">
        <f>H45*E45</f>
        <v>0</v>
      </c>
      <c r="K45" s="4"/>
    </row>
    <row r="46" spans="2:11" ht="15" x14ac:dyDescent="0.2">
      <c r="B46" s="1" t="s">
        <v>55</v>
      </c>
      <c r="C46" s="1"/>
      <c r="D46" s="1"/>
      <c r="E46" s="33">
        <v>0.125</v>
      </c>
      <c r="F46" s="1" t="s">
        <v>2</v>
      </c>
      <c r="G46" s="1"/>
      <c r="H46" s="32">
        <f>E21</f>
        <v>0</v>
      </c>
      <c r="I46" s="2"/>
      <c r="J46" s="4">
        <f>H46*E46</f>
        <v>0</v>
      </c>
      <c r="K46" s="4">
        <f>J46+J45</f>
        <v>0</v>
      </c>
    </row>
    <row r="47" spans="2:11" ht="8.25" customHeight="1" x14ac:dyDescent="0.2">
      <c r="B47" s="1"/>
      <c r="C47" s="1"/>
      <c r="D47" s="1"/>
      <c r="E47" s="33"/>
      <c r="F47" s="1"/>
      <c r="G47" s="1"/>
      <c r="H47" s="32"/>
      <c r="I47" s="2"/>
      <c r="J47" s="4"/>
      <c r="K47" s="4"/>
    </row>
    <row r="48" spans="2:11" ht="15.75" x14ac:dyDescent="0.25">
      <c r="B48" s="3" t="s">
        <v>37</v>
      </c>
      <c r="C48" s="1"/>
      <c r="D48" s="1"/>
      <c r="E48" s="31">
        <v>5</v>
      </c>
      <c r="F48" s="1" t="s">
        <v>1</v>
      </c>
      <c r="G48" s="1"/>
      <c r="H48" s="32">
        <f>H25</f>
        <v>0</v>
      </c>
      <c r="I48" s="2"/>
      <c r="J48" s="4">
        <f>H48*E48</f>
        <v>0</v>
      </c>
      <c r="K48" s="4"/>
    </row>
    <row r="49" spans="2:11" ht="15" x14ac:dyDescent="0.2">
      <c r="B49" s="1" t="s">
        <v>55</v>
      </c>
      <c r="C49" s="1"/>
      <c r="D49" s="1"/>
      <c r="E49" s="33">
        <v>0.125</v>
      </c>
      <c r="F49" s="1" t="s">
        <v>2</v>
      </c>
      <c r="G49" s="1"/>
      <c r="H49" s="32">
        <f>E21</f>
        <v>0</v>
      </c>
      <c r="I49" s="2"/>
      <c r="J49" s="4">
        <f>H49*E49</f>
        <v>0</v>
      </c>
      <c r="K49" s="4">
        <f>J49+J48</f>
        <v>0</v>
      </c>
    </row>
    <row r="50" spans="2:11" ht="15" x14ac:dyDescent="0.2">
      <c r="B50" s="1"/>
      <c r="C50" s="1"/>
      <c r="D50" s="1"/>
      <c r="E50" s="33"/>
      <c r="F50" s="1"/>
      <c r="G50" s="1"/>
      <c r="H50" s="32"/>
      <c r="I50" s="2"/>
      <c r="J50" s="4"/>
      <c r="K50" s="4"/>
    </row>
    <row r="51" spans="2:11" ht="15.75" x14ac:dyDescent="0.25">
      <c r="B51" s="3" t="s">
        <v>41</v>
      </c>
      <c r="D51" s="52"/>
      <c r="F51" s="1"/>
      <c r="G51" s="1"/>
      <c r="H51" s="32"/>
      <c r="I51" s="2"/>
      <c r="J51" s="4">
        <v>5</v>
      </c>
      <c r="K51" s="4">
        <f>J51</f>
        <v>5</v>
      </c>
    </row>
    <row r="52" spans="2:11" ht="15.75" x14ac:dyDescent="0.25">
      <c r="B52" s="1"/>
      <c r="C52" s="40"/>
      <c r="D52" s="58"/>
      <c r="F52" s="1"/>
      <c r="G52" s="1"/>
      <c r="H52" s="32"/>
      <c r="I52" s="2"/>
      <c r="J52" s="4"/>
      <c r="K52" s="4"/>
    </row>
    <row r="53" spans="2:11" ht="15" x14ac:dyDescent="0.2">
      <c r="B53" s="1"/>
      <c r="C53" s="1"/>
      <c r="D53" s="1"/>
      <c r="E53" s="33"/>
      <c r="F53" s="1"/>
      <c r="G53" s="1"/>
      <c r="H53" s="32"/>
      <c r="I53" s="2"/>
      <c r="J53" s="4"/>
      <c r="K53" s="4"/>
    </row>
    <row r="54" spans="2:11" ht="15.75" x14ac:dyDescent="0.25">
      <c r="B54" s="34" t="s">
        <v>3</v>
      </c>
      <c r="C54" s="34"/>
      <c r="D54" s="26"/>
      <c r="E54" s="35">
        <v>0.05</v>
      </c>
      <c r="F54" s="26"/>
      <c r="G54" s="26"/>
      <c r="H54" s="7" t="s">
        <v>4</v>
      </c>
      <c r="I54" s="36"/>
      <c r="J54" s="7">
        <f>J51+J49+J46+J43+J39+J35+J32+J31+J28</f>
        <v>5</v>
      </c>
      <c r="K54" s="37">
        <f>J54*E54</f>
        <v>0.25</v>
      </c>
    </row>
    <row r="55" spans="2:11" ht="15" x14ac:dyDescent="0.2">
      <c r="B55" s="1"/>
      <c r="C55" s="1"/>
      <c r="D55" s="1"/>
      <c r="E55" s="33"/>
      <c r="F55" s="1"/>
      <c r="G55" s="1"/>
      <c r="H55" s="4"/>
      <c r="I55" s="2"/>
      <c r="J55" s="4"/>
      <c r="K55" s="6">
        <f>SUM(K25:K54)</f>
        <v>5.25</v>
      </c>
    </row>
    <row r="56" spans="2:11" ht="15.75" x14ac:dyDescent="0.25">
      <c r="B56" s="34" t="s">
        <v>5</v>
      </c>
      <c r="C56" s="34"/>
      <c r="D56" s="26"/>
      <c r="E56" s="38">
        <v>0.15</v>
      </c>
      <c r="F56" s="26"/>
      <c r="G56" s="26"/>
      <c r="H56" s="37"/>
      <c r="I56" s="39"/>
      <c r="J56" s="37"/>
      <c r="K56" s="37">
        <f>K55*E56</f>
        <v>0.78749999999999998</v>
      </c>
    </row>
    <row r="57" spans="2:11" ht="15.75" x14ac:dyDescent="0.25">
      <c r="B57" s="40"/>
      <c r="C57" s="40"/>
      <c r="D57" s="41"/>
      <c r="E57" s="42"/>
      <c r="F57" s="41"/>
      <c r="G57" s="41"/>
      <c r="H57" s="6"/>
      <c r="I57" s="43"/>
      <c r="J57" s="6"/>
      <c r="K57" s="6"/>
    </row>
    <row r="58" spans="2:11" ht="16.5" thickBot="1" x14ac:dyDescent="0.3">
      <c r="B58" s="44" t="s">
        <v>27</v>
      </c>
      <c r="C58" s="45"/>
      <c r="D58" s="45"/>
      <c r="E58" s="45"/>
      <c r="F58" s="45"/>
      <c r="G58" s="45"/>
      <c r="H58" s="46"/>
      <c r="I58" s="47"/>
      <c r="J58" s="46"/>
      <c r="K58" s="48">
        <f>SUM(K55:K56)</f>
        <v>6.0374999999999996</v>
      </c>
    </row>
    <row r="59" spans="2:11" ht="13.5" thickTop="1" x14ac:dyDescent="0.2"/>
  </sheetData>
  <protectedRanges>
    <protectedRange sqref="E12 E56 E16:E21" name="Bereich1"/>
  </protectedRanges>
  <mergeCells count="2">
    <mergeCell ref="B8:B10"/>
    <mergeCell ref="E24:F24"/>
  </mergeCells>
  <phoneticPr fontId="0" type="noConversion"/>
  <printOptions horizontalCentered="1"/>
  <pageMargins left="0.59055118110236227" right="0.19685039370078741" top="0.27559055118110237" bottom="0.35433070866141736" header="0.15748031496062992" footer="0.15748031496062992"/>
  <pageSetup paperSize="9" scale="64" orientation="landscape" horizontalDpi="300" verticalDpi="300" r:id="rId1"/>
  <headerFooter alignWithMargins="0">
    <oddHeader>&amp;C&amp;A]</oddHeader>
    <oddFooter>&amp;L&amp;D &amp;F &amp;A&amp;C 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  <pageSetUpPr fitToPage="1"/>
  </sheetPr>
  <dimension ref="B2:L63"/>
  <sheetViews>
    <sheetView tabSelected="1" zoomScale="8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E32" sqref="E32"/>
    </sheetView>
  </sheetViews>
  <sheetFormatPr baseColWidth="10" defaultRowHeight="12.75" x14ac:dyDescent="0.2"/>
  <cols>
    <col min="1" max="1" width="2.140625" style="66" customWidth="1"/>
    <col min="2" max="2" width="63.7109375" style="66" bestFit="1" customWidth="1"/>
    <col min="3" max="3" width="33.28515625" style="66" customWidth="1"/>
    <col min="4" max="4" width="4.140625" style="66" bestFit="1" customWidth="1"/>
    <col min="5" max="5" width="22.85546875" style="66" customWidth="1"/>
    <col min="6" max="6" width="3.5703125" style="66" customWidth="1"/>
    <col min="7" max="7" width="2.140625" style="66" customWidth="1"/>
    <col min="8" max="8" width="20" style="66" customWidth="1"/>
    <col min="9" max="9" width="2.140625" style="66" customWidth="1"/>
    <col min="10" max="10" width="20" style="66" customWidth="1"/>
    <col min="11" max="11" width="25.42578125" style="66" customWidth="1"/>
    <col min="12" max="12" width="2.140625" style="66" customWidth="1"/>
    <col min="13" max="16384" width="11.42578125" style="66"/>
  </cols>
  <sheetData>
    <row r="2" spans="2:11" ht="39" customHeight="1" x14ac:dyDescent="0.5">
      <c r="B2" s="106" t="s">
        <v>10</v>
      </c>
      <c r="C2" s="105"/>
    </row>
    <row r="3" spans="2:11" ht="35.25" customHeight="1" x14ac:dyDescent="0.4">
      <c r="B3" s="104" t="s">
        <v>63</v>
      </c>
      <c r="C3" s="103"/>
    </row>
    <row r="4" spans="2:11" x14ac:dyDescent="0.2">
      <c r="B4" s="102"/>
      <c r="K4" s="101" t="s">
        <v>60</v>
      </c>
    </row>
    <row r="5" spans="2:11" x14ac:dyDescent="0.2">
      <c r="B5" s="171" t="s">
        <v>61</v>
      </c>
      <c r="C5" s="172"/>
      <c r="D5" s="172"/>
      <c r="E5" s="172"/>
      <c r="F5" s="172"/>
      <c r="G5" s="172"/>
      <c r="K5" s="101" t="s">
        <v>11</v>
      </c>
    </row>
    <row r="6" spans="2:11" x14ac:dyDescent="0.2">
      <c r="B6" s="102" t="s">
        <v>12</v>
      </c>
      <c r="K6" s="101" t="s">
        <v>13</v>
      </c>
    </row>
    <row r="7" spans="2:11" ht="13.5" thickBot="1" x14ac:dyDescent="0.25">
      <c r="B7" s="100"/>
      <c r="C7" s="100"/>
      <c r="D7" s="100"/>
      <c r="E7" s="100"/>
      <c r="F7" s="100"/>
      <c r="G7" s="100"/>
      <c r="H7" s="100"/>
      <c r="I7" s="100"/>
      <c r="J7" s="100"/>
      <c r="K7" s="99"/>
    </row>
    <row r="8" spans="2:11" ht="12.75" customHeight="1" x14ac:dyDescent="0.2">
      <c r="B8" s="169" t="s">
        <v>14</v>
      </c>
      <c r="C8" s="98"/>
      <c r="D8" s="97"/>
      <c r="E8" s="97"/>
      <c r="F8" s="97"/>
      <c r="G8" s="97"/>
      <c r="H8" s="97"/>
      <c r="I8" s="97"/>
      <c r="J8" s="97"/>
      <c r="K8" s="96"/>
    </row>
    <row r="9" spans="2:11" ht="12.75" customHeight="1" x14ac:dyDescent="0.2">
      <c r="B9" s="170"/>
      <c r="C9" s="66" t="s">
        <v>15</v>
      </c>
      <c r="D9" s="97"/>
      <c r="E9" s="97"/>
      <c r="F9" s="97"/>
      <c r="G9" s="97"/>
      <c r="H9" s="97"/>
      <c r="I9" s="97"/>
      <c r="J9" s="97"/>
      <c r="K9" s="96"/>
    </row>
    <row r="10" spans="2:11" x14ac:dyDescent="0.2">
      <c r="B10" s="170"/>
    </row>
    <row r="11" spans="2:11" ht="13.15" customHeight="1" x14ac:dyDescent="0.25">
      <c r="B11" s="89"/>
      <c r="C11" s="83" t="s">
        <v>16</v>
      </c>
      <c r="D11" s="79"/>
      <c r="E11" s="79"/>
      <c r="F11" s="79"/>
      <c r="G11" s="79"/>
      <c r="H11" s="79"/>
      <c r="I11" s="79"/>
      <c r="J11" s="79"/>
      <c r="K11" s="79"/>
    </row>
    <row r="12" spans="2:11" ht="15.75" customHeight="1" x14ac:dyDescent="0.25">
      <c r="B12" s="89"/>
      <c r="C12" s="79" t="s">
        <v>17</v>
      </c>
      <c r="D12" s="79"/>
      <c r="E12" s="93"/>
      <c r="F12" s="79"/>
      <c r="G12" s="79"/>
      <c r="H12" s="79"/>
      <c r="I12" s="79"/>
      <c r="J12" s="79"/>
      <c r="K12" s="79"/>
    </row>
    <row r="13" spans="2:11" ht="16.5" x14ac:dyDescent="0.2">
      <c r="B13" s="89"/>
      <c r="C13" s="79" t="s">
        <v>18</v>
      </c>
      <c r="D13" s="79"/>
      <c r="E13" s="95">
        <f>E12/60</f>
        <v>0</v>
      </c>
      <c r="F13" s="79"/>
      <c r="G13" s="79"/>
      <c r="H13" s="79"/>
      <c r="I13" s="79"/>
      <c r="J13" s="79"/>
      <c r="K13" s="79"/>
    </row>
    <row r="14" spans="2:11" ht="9" customHeight="1" x14ac:dyDescent="0.2">
      <c r="B14" s="89"/>
      <c r="C14" s="79"/>
      <c r="D14" s="79"/>
      <c r="E14" s="95"/>
      <c r="F14" s="79"/>
      <c r="G14" s="79"/>
      <c r="H14" s="79"/>
      <c r="I14" s="79"/>
      <c r="J14" s="79"/>
      <c r="K14" s="79"/>
    </row>
    <row r="15" spans="2:11" ht="18.75" customHeight="1" x14ac:dyDescent="0.25">
      <c r="B15" s="89"/>
      <c r="C15" s="83" t="s">
        <v>19</v>
      </c>
      <c r="D15" s="79"/>
      <c r="E15" s="95"/>
      <c r="F15" s="79"/>
      <c r="G15" s="79"/>
      <c r="H15" s="79"/>
      <c r="I15" s="79"/>
      <c r="J15" s="79"/>
      <c r="K15" s="79"/>
    </row>
    <row r="16" spans="2:11" ht="18.75" customHeight="1" x14ac:dyDescent="0.25">
      <c r="B16" s="89"/>
      <c r="C16" s="79" t="s">
        <v>83</v>
      </c>
      <c r="D16" s="94" t="s">
        <v>38</v>
      </c>
      <c r="E16" s="93"/>
      <c r="F16" s="79"/>
      <c r="G16" s="79"/>
      <c r="H16" s="79"/>
      <c r="I16" s="79"/>
      <c r="J16" s="79"/>
      <c r="K16" s="79"/>
    </row>
    <row r="17" spans="2:12" ht="18.75" customHeight="1" x14ac:dyDescent="0.25">
      <c r="B17" s="89"/>
      <c r="C17" s="79" t="s">
        <v>64</v>
      </c>
      <c r="D17" s="94" t="s">
        <v>32</v>
      </c>
      <c r="E17" s="93"/>
      <c r="F17" s="79"/>
      <c r="G17" s="79"/>
      <c r="H17" s="79"/>
      <c r="I17" s="79"/>
      <c r="J17" s="79"/>
      <c r="K17" s="79"/>
    </row>
    <row r="18" spans="2:12" ht="16.5" customHeight="1" x14ac:dyDescent="0.25">
      <c r="B18" s="89"/>
      <c r="C18" s="79"/>
      <c r="D18" s="94"/>
      <c r="E18" s="93"/>
      <c r="F18" s="79"/>
      <c r="G18" s="79"/>
      <c r="H18" s="79"/>
      <c r="I18" s="79"/>
      <c r="J18" s="79"/>
      <c r="K18" s="79"/>
    </row>
    <row r="19" spans="2:12" ht="16.5" customHeight="1" x14ac:dyDescent="0.25">
      <c r="B19" s="89"/>
      <c r="C19" s="79" t="s">
        <v>46</v>
      </c>
      <c r="D19" s="94" t="s">
        <v>38</v>
      </c>
      <c r="E19" s="93"/>
      <c r="F19" s="79"/>
      <c r="G19" s="79"/>
      <c r="H19" s="79"/>
      <c r="I19" s="79"/>
      <c r="J19" s="79"/>
      <c r="K19" s="79"/>
    </row>
    <row r="20" spans="2:12" ht="8.25" customHeight="1" x14ac:dyDescent="0.2">
      <c r="B20" s="89"/>
      <c r="F20" s="79"/>
      <c r="G20" s="79"/>
      <c r="H20" s="79"/>
      <c r="I20" s="79"/>
      <c r="J20" s="79"/>
      <c r="K20" s="79"/>
    </row>
    <row r="21" spans="2:12" ht="12.75" customHeight="1" thickBot="1" x14ac:dyDescent="0.25">
      <c r="B21" s="92"/>
      <c r="C21" s="90"/>
      <c r="D21" s="90"/>
      <c r="E21" s="91"/>
      <c r="F21" s="90"/>
      <c r="G21" s="90"/>
      <c r="H21" s="90"/>
      <c r="I21" s="90"/>
      <c r="J21" s="90"/>
      <c r="K21" s="90"/>
    </row>
    <row r="22" spans="2:12" ht="12.75" customHeight="1" x14ac:dyDescent="0.2">
      <c r="B22" s="89"/>
      <c r="F22" s="79"/>
      <c r="G22" s="79"/>
      <c r="H22" s="79"/>
      <c r="I22" s="79"/>
      <c r="J22" s="79"/>
      <c r="K22" s="79"/>
    </row>
    <row r="23" spans="2:12" ht="15.75" x14ac:dyDescent="0.25">
      <c r="B23" s="75"/>
      <c r="C23" s="75"/>
      <c r="D23" s="75"/>
      <c r="E23" s="87" t="s">
        <v>21</v>
      </c>
      <c r="F23" s="87"/>
      <c r="G23" s="88"/>
      <c r="H23" s="30" t="s">
        <v>22</v>
      </c>
      <c r="I23" s="87"/>
      <c r="J23" s="29" t="s">
        <v>23</v>
      </c>
      <c r="K23" s="30" t="s">
        <v>24</v>
      </c>
      <c r="L23" s="67"/>
    </row>
    <row r="24" spans="2:12" s="79" customFormat="1" ht="15.75" x14ac:dyDescent="0.25">
      <c r="B24" s="83" t="s">
        <v>82</v>
      </c>
      <c r="E24" s="85">
        <v>2</v>
      </c>
      <c r="F24" s="79" t="s">
        <v>1</v>
      </c>
      <c r="H24" s="32">
        <f>E13</f>
        <v>0</v>
      </c>
      <c r="I24" s="78"/>
      <c r="J24" s="4">
        <f>H24*E24</f>
        <v>0</v>
      </c>
      <c r="K24" s="4">
        <f>J24</f>
        <v>0</v>
      </c>
    </row>
    <row r="25" spans="2:12" s="79" customFormat="1" ht="9.75" customHeight="1" x14ac:dyDescent="0.25">
      <c r="C25" s="83"/>
      <c r="E25" s="84"/>
      <c r="F25" s="84"/>
      <c r="G25" s="84"/>
      <c r="H25" s="32"/>
      <c r="I25" s="78"/>
      <c r="J25" s="4"/>
      <c r="K25" s="4"/>
    </row>
    <row r="26" spans="2:12" s="79" customFormat="1" ht="15.75" x14ac:dyDescent="0.25">
      <c r="B26" s="83" t="s">
        <v>25</v>
      </c>
      <c r="E26" s="85">
        <v>3</v>
      </c>
      <c r="F26" s="84" t="s">
        <v>1</v>
      </c>
      <c r="G26" s="84"/>
      <c r="H26" s="32">
        <f>E13</f>
        <v>0</v>
      </c>
      <c r="I26" s="78"/>
      <c r="J26" s="4">
        <f>H26*E26</f>
        <v>0</v>
      </c>
      <c r="K26" s="4"/>
    </row>
    <row r="27" spans="2:12" s="79" customFormat="1" ht="15" x14ac:dyDescent="0.2">
      <c r="B27" s="79" t="s">
        <v>72</v>
      </c>
      <c r="E27" s="84">
        <v>0.15</v>
      </c>
      <c r="F27" s="84" t="s">
        <v>2</v>
      </c>
      <c r="G27" s="84"/>
      <c r="H27" s="32">
        <f>$E$16</f>
        <v>0</v>
      </c>
      <c r="I27" s="78"/>
      <c r="J27" s="4">
        <f>H27*E27</f>
        <v>0</v>
      </c>
      <c r="K27" s="86">
        <f>J27+J26</f>
        <v>0</v>
      </c>
    </row>
    <row r="28" spans="2:12" s="79" customFormat="1" ht="9.75" customHeight="1" x14ac:dyDescent="0.25">
      <c r="C28" s="83"/>
      <c r="F28" s="84"/>
      <c r="G28" s="84"/>
      <c r="H28" s="32"/>
      <c r="I28" s="78"/>
      <c r="J28" s="4"/>
    </row>
    <row r="29" spans="2:12" s="79" customFormat="1" ht="7.5" customHeight="1" x14ac:dyDescent="0.2">
      <c r="E29" s="84"/>
      <c r="H29" s="32"/>
      <c r="I29" s="78"/>
      <c r="J29" s="4"/>
      <c r="K29" s="4"/>
    </row>
    <row r="30" spans="2:12" s="79" customFormat="1" ht="15.75" x14ac:dyDescent="0.25">
      <c r="B30" s="83" t="s">
        <v>65</v>
      </c>
      <c r="E30" s="85">
        <v>5</v>
      </c>
      <c r="F30" s="79" t="s">
        <v>1</v>
      </c>
      <c r="H30" s="32">
        <f>E13</f>
        <v>0</v>
      </c>
      <c r="I30" s="78"/>
      <c r="J30" s="4">
        <f>H30*E30</f>
        <v>0</v>
      </c>
      <c r="K30" s="4"/>
    </row>
    <row r="31" spans="2:12" s="79" customFormat="1" ht="15" x14ac:dyDescent="0.2">
      <c r="B31" s="79" t="s">
        <v>64</v>
      </c>
      <c r="E31" s="84">
        <v>2.2999999999999998</v>
      </c>
      <c r="F31" s="79" t="s">
        <v>39</v>
      </c>
      <c r="H31" s="32">
        <f>$E$17</f>
        <v>0</v>
      </c>
      <c r="I31" s="78"/>
      <c r="J31" s="4">
        <f>H31*E31</f>
        <v>0</v>
      </c>
      <c r="K31" s="4">
        <f>J31+J30</f>
        <v>0</v>
      </c>
    </row>
    <row r="32" spans="2:12" s="79" customFormat="1" ht="15" x14ac:dyDescent="0.2">
      <c r="E32" s="84"/>
      <c r="H32" s="32"/>
      <c r="I32" s="78"/>
      <c r="J32" s="4"/>
      <c r="K32" s="4"/>
    </row>
    <row r="33" spans="2:11" s="79" customFormat="1" ht="15.75" x14ac:dyDescent="0.25">
      <c r="B33" s="83" t="s">
        <v>66</v>
      </c>
      <c r="E33" s="85">
        <v>2</v>
      </c>
      <c r="F33" s="79" t="s">
        <v>1</v>
      </c>
      <c r="H33" s="32">
        <f>E13</f>
        <v>0</v>
      </c>
      <c r="I33" s="78"/>
      <c r="J33" s="4">
        <f>H33*E33</f>
        <v>0</v>
      </c>
      <c r="K33" s="4">
        <f>J33</f>
        <v>0</v>
      </c>
    </row>
    <row r="34" spans="2:11" s="79" customFormat="1" ht="9" customHeight="1" x14ac:dyDescent="0.2">
      <c r="E34" s="84"/>
      <c r="H34" s="32"/>
      <c r="I34" s="78"/>
      <c r="J34" s="4"/>
      <c r="K34" s="4"/>
    </row>
    <row r="35" spans="2:11" s="79" customFormat="1" ht="15.75" customHeight="1" x14ac:dyDescent="0.25">
      <c r="B35" s="83" t="s">
        <v>25</v>
      </c>
      <c r="E35" s="85">
        <v>3</v>
      </c>
      <c r="F35" s="79" t="s">
        <v>1</v>
      </c>
      <c r="H35" s="32">
        <f>E22</f>
        <v>0</v>
      </c>
      <c r="I35" s="78"/>
      <c r="J35" s="4">
        <f>H35*E35</f>
        <v>0</v>
      </c>
      <c r="K35" s="4"/>
    </row>
    <row r="36" spans="2:11" s="79" customFormat="1" ht="15.75" customHeight="1" x14ac:dyDescent="0.2">
      <c r="B36" s="79" t="s">
        <v>72</v>
      </c>
      <c r="E36" s="84">
        <v>0.15</v>
      </c>
      <c r="F36" s="79" t="s">
        <v>38</v>
      </c>
      <c r="H36" s="32">
        <f>$E$16</f>
        <v>0</v>
      </c>
      <c r="I36" s="78"/>
      <c r="J36" s="4">
        <f>H36*E36</f>
        <v>0</v>
      </c>
      <c r="K36" s="86">
        <f>J36+J35</f>
        <v>0</v>
      </c>
    </row>
    <row r="37" spans="2:11" s="79" customFormat="1" ht="8.25" customHeight="1" x14ac:dyDescent="0.2">
      <c r="E37" s="84"/>
      <c r="H37" s="32"/>
      <c r="I37" s="78"/>
      <c r="J37" s="4"/>
      <c r="K37" s="4"/>
    </row>
    <row r="38" spans="2:11" s="79" customFormat="1" ht="15.75" x14ac:dyDescent="0.25">
      <c r="B38" s="83" t="s">
        <v>67</v>
      </c>
      <c r="E38" s="85">
        <v>5</v>
      </c>
      <c r="F38" s="79" t="s">
        <v>1</v>
      </c>
      <c r="H38" s="32">
        <f>E13</f>
        <v>0</v>
      </c>
      <c r="I38" s="78"/>
      <c r="J38" s="4">
        <f>H38*E38</f>
        <v>0</v>
      </c>
      <c r="K38" s="4"/>
    </row>
    <row r="39" spans="2:11" s="79" customFormat="1" ht="15" x14ac:dyDescent="0.2">
      <c r="B39" s="79" t="s">
        <v>64</v>
      </c>
      <c r="E39" s="84">
        <v>0.3</v>
      </c>
      <c r="F39" s="79" t="s">
        <v>39</v>
      </c>
      <c r="H39" s="32">
        <f>$E$17</f>
        <v>0</v>
      </c>
      <c r="I39" s="78"/>
      <c r="J39" s="4">
        <f>H39*E39</f>
        <v>0</v>
      </c>
      <c r="K39" s="4">
        <f>J39+J38</f>
        <v>0</v>
      </c>
    </row>
    <row r="40" spans="2:11" s="79" customFormat="1" ht="9" customHeight="1" x14ac:dyDescent="0.2">
      <c r="E40" s="84"/>
      <c r="H40" s="32"/>
      <c r="I40" s="78"/>
      <c r="J40" s="4"/>
      <c r="K40" s="4"/>
    </row>
    <row r="41" spans="2:11" s="79" customFormat="1" ht="15.75" x14ac:dyDescent="0.25">
      <c r="B41" s="83" t="s">
        <v>81</v>
      </c>
      <c r="E41" s="85">
        <v>4</v>
      </c>
      <c r="F41" s="79" t="s">
        <v>1</v>
      </c>
      <c r="H41" s="32">
        <f>E13</f>
        <v>0</v>
      </c>
      <c r="I41" s="78"/>
      <c r="J41" s="4">
        <f>H41*E41</f>
        <v>0</v>
      </c>
      <c r="K41" s="4">
        <f>J41</f>
        <v>0</v>
      </c>
    </row>
    <row r="42" spans="2:11" s="79" customFormat="1" ht="15.75" x14ac:dyDescent="0.25">
      <c r="B42" s="83"/>
      <c r="E42" s="85"/>
      <c r="H42" s="32"/>
      <c r="I42" s="78"/>
      <c r="J42" s="4"/>
      <c r="K42" s="4"/>
    </row>
    <row r="43" spans="2:11" s="79" customFormat="1" ht="15.75" x14ac:dyDescent="0.25">
      <c r="B43" s="83" t="s">
        <v>68</v>
      </c>
      <c r="E43" s="85">
        <v>5</v>
      </c>
      <c r="F43" s="79" t="s">
        <v>1</v>
      </c>
      <c r="H43" s="32">
        <f>E13</f>
        <v>0</v>
      </c>
      <c r="I43" s="78"/>
      <c r="J43" s="4">
        <f>H43*E43</f>
        <v>0</v>
      </c>
      <c r="K43" s="4">
        <f>J43</f>
        <v>0</v>
      </c>
    </row>
    <row r="44" spans="2:11" s="79" customFormat="1" ht="15" x14ac:dyDescent="0.2">
      <c r="B44" s="79" t="s">
        <v>44</v>
      </c>
      <c r="E44" s="84">
        <v>0.125</v>
      </c>
      <c r="F44" s="79" t="s">
        <v>2</v>
      </c>
      <c r="H44" s="32">
        <f>$E$19</f>
        <v>0</v>
      </c>
      <c r="I44" s="78"/>
      <c r="J44" s="4">
        <f>H44*E44</f>
        <v>0</v>
      </c>
      <c r="K44" s="4">
        <f>J44</f>
        <v>0</v>
      </c>
    </row>
    <row r="45" spans="2:11" s="79" customFormat="1" ht="9.6" customHeight="1" x14ac:dyDescent="0.25">
      <c r="B45" s="83"/>
      <c r="E45" s="85"/>
      <c r="H45" s="32"/>
      <c r="I45" s="78"/>
      <c r="J45" s="4"/>
      <c r="K45" s="4"/>
    </row>
    <row r="46" spans="2:11" s="79" customFormat="1" ht="15.75" x14ac:dyDescent="0.25">
      <c r="B46" s="83" t="s">
        <v>48</v>
      </c>
      <c r="E46" s="85">
        <v>5</v>
      </c>
      <c r="F46" s="79" t="s">
        <v>1</v>
      </c>
      <c r="H46" s="32">
        <f>E13</f>
        <v>0</v>
      </c>
      <c r="I46" s="78"/>
      <c r="J46" s="4">
        <f>H46*E46</f>
        <v>0</v>
      </c>
      <c r="K46" s="4">
        <f>J46</f>
        <v>0</v>
      </c>
    </row>
    <row r="47" spans="2:11" s="79" customFormat="1" ht="15" x14ac:dyDescent="0.2">
      <c r="B47" s="79" t="s">
        <v>44</v>
      </c>
      <c r="E47" s="84">
        <v>0.125</v>
      </c>
      <c r="F47" s="79" t="s">
        <v>2</v>
      </c>
      <c r="H47" s="32">
        <f>$E$19</f>
        <v>0</v>
      </c>
      <c r="I47" s="78"/>
      <c r="J47" s="4">
        <f>H47*E47</f>
        <v>0</v>
      </c>
      <c r="K47" s="4">
        <f>J47</f>
        <v>0</v>
      </c>
    </row>
    <row r="48" spans="2:11" s="79" customFormat="1" ht="8.25" customHeight="1" x14ac:dyDescent="0.2">
      <c r="E48" s="84"/>
      <c r="H48" s="32"/>
      <c r="I48" s="78"/>
      <c r="J48" s="4"/>
      <c r="K48" s="4"/>
    </row>
    <row r="49" spans="2:11" s="79" customFormat="1" ht="15.75" x14ac:dyDescent="0.25">
      <c r="B49" s="83" t="s">
        <v>37</v>
      </c>
      <c r="E49" s="85">
        <v>5</v>
      </c>
      <c r="F49" s="79" t="s">
        <v>1</v>
      </c>
      <c r="H49" s="32">
        <f>E13</f>
        <v>0</v>
      </c>
      <c r="I49" s="78"/>
      <c r="J49" s="4">
        <f>H49*E49</f>
        <v>0</v>
      </c>
      <c r="K49" s="4">
        <f>J49</f>
        <v>0</v>
      </c>
    </row>
    <row r="50" spans="2:11" s="79" customFormat="1" ht="15" x14ac:dyDescent="0.2">
      <c r="B50" s="79" t="s">
        <v>44</v>
      </c>
      <c r="E50" s="84">
        <v>0.125</v>
      </c>
      <c r="F50" s="79" t="s">
        <v>2</v>
      </c>
      <c r="H50" s="32">
        <f>$E$19</f>
        <v>0</v>
      </c>
      <c r="I50" s="78"/>
      <c r="J50" s="4">
        <f>H50*E50</f>
        <v>0</v>
      </c>
      <c r="K50" s="4">
        <f>J50</f>
        <v>0</v>
      </c>
    </row>
    <row r="51" spans="2:11" s="79" customFormat="1" ht="9" customHeight="1" x14ac:dyDescent="0.2">
      <c r="E51" s="84"/>
      <c r="H51" s="32"/>
      <c r="I51" s="78"/>
      <c r="J51" s="4"/>
      <c r="K51" s="4"/>
    </row>
    <row r="52" spans="2:11" s="79" customFormat="1" ht="15.75" x14ac:dyDescent="0.25">
      <c r="B52" s="83" t="s">
        <v>42</v>
      </c>
      <c r="H52" s="32"/>
      <c r="I52" s="78"/>
      <c r="J52" s="4">
        <v>5</v>
      </c>
      <c r="K52" s="4">
        <f>J52+J51</f>
        <v>5</v>
      </c>
    </row>
    <row r="53" spans="2:11" ht="9" customHeight="1" x14ac:dyDescent="0.25">
      <c r="B53" s="82"/>
      <c r="F53" s="79"/>
      <c r="G53" s="79"/>
      <c r="H53" s="32"/>
      <c r="I53" s="78"/>
      <c r="J53" s="4"/>
      <c r="K53" s="4"/>
    </row>
    <row r="54" spans="2:11" ht="22.9" customHeight="1" x14ac:dyDescent="0.25">
      <c r="B54" s="82"/>
      <c r="F54" s="79"/>
      <c r="G54" s="79"/>
      <c r="H54" s="32"/>
      <c r="I54" s="78"/>
      <c r="J54" s="4"/>
      <c r="K54" s="4"/>
    </row>
    <row r="55" spans="2:11" ht="15.75" x14ac:dyDescent="0.25">
      <c r="B55" s="77" t="s">
        <v>3</v>
      </c>
      <c r="C55" s="77"/>
      <c r="D55" s="75"/>
      <c r="E55" s="81">
        <v>0.05</v>
      </c>
      <c r="F55" s="75"/>
      <c r="G55" s="75"/>
      <c r="H55" s="7" t="s">
        <v>4</v>
      </c>
      <c r="I55" s="80"/>
      <c r="J55" s="7">
        <f>SUM(J27,J31,J36,J39,J44,J47,J50,J52)</f>
        <v>5</v>
      </c>
      <c r="K55" s="37">
        <f>J55*E55</f>
        <v>0.25</v>
      </c>
    </row>
    <row r="56" spans="2:11" ht="15" x14ac:dyDescent="0.2">
      <c r="B56" s="79"/>
      <c r="C56" s="79"/>
      <c r="D56" s="79"/>
      <c r="F56" s="79"/>
      <c r="G56" s="79"/>
      <c r="H56" s="4"/>
      <c r="I56" s="78"/>
      <c r="J56" s="4"/>
      <c r="K56" s="6">
        <f>SUM(K24:K55)</f>
        <v>5.25</v>
      </c>
    </row>
    <row r="57" spans="2:11" ht="15.75" x14ac:dyDescent="0.25">
      <c r="B57" s="77" t="s">
        <v>5</v>
      </c>
      <c r="C57" s="77"/>
      <c r="D57" s="75"/>
      <c r="E57" s="76">
        <v>0.15</v>
      </c>
      <c r="F57" s="75"/>
      <c r="G57" s="75"/>
      <c r="H57" s="37"/>
      <c r="I57" s="74"/>
      <c r="J57" s="37"/>
      <c r="K57" s="37">
        <f>K56*E57</f>
        <v>0.78749999999999998</v>
      </c>
    </row>
    <row r="58" spans="2:11" ht="15.75" x14ac:dyDescent="0.25">
      <c r="B58" s="73"/>
      <c r="F58" s="72"/>
      <c r="G58" s="72"/>
      <c r="H58" s="6"/>
      <c r="I58" s="71"/>
      <c r="J58" s="6"/>
      <c r="K58" s="6"/>
    </row>
    <row r="59" spans="2:11" ht="16.5" thickBot="1" x14ac:dyDescent="0.3">
      <c r="B59" s="70" t="s">
        <v>27</v>
      </c>
      <c r="C59" s="69"/>
      <c r="D59" s="69"/>
      <c r="E59" s="69"/>
      <c r="F59" s="69"/>
      <c r="G59" s="69"/>
      <c r="H59" s="46"/>
      <c r="I59" s="68"/>
      <c r="J59" s="46"/>
      <c r="K59" s="48">
        <f>SUM(K56:K57)</f>
        <v>6.0374999999999996</v>
      </c>
    </row>
    <row r="60" spans="2:11" ht="13.5" thickTop="1" x14ac:dyDescent="0.2"/>
    <row r="63" spans="2:11" x14ac:dyDescent="0.2">
      <c r="D63" s="67"/>
    </row>
  </sheetData>
  <protectedRanges>
    <protectedRange sqref="E12 E57 E16:E19" name="Bereich1"/>
  </protectedRanges>
  <mergeCells count="2">
    <mergeCell ref="B8:B10"/>
    <mergeCell ref="B5:G5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66" orientation="landscape" horizontalDpi="300" verticalDpi="300" r:id="rId1"/>
  <headerFooter alignWithMargins="0">
    <oddFooter>&amp;L&amp;D &amp;F &amp;A&amp;C 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  <pageSetUpPr fitToPage="1"/>
  </sheetPr>
  <dimension ref="B2:L61"/>
  <sheetViews>
    <sheetView zoomScale="80" workbookViewId="0">
      <pane xSplit="2" ySplit="1" topLeftCell="D8" activePane="bottomRight" state="frozen"/>
      <selection pane="topRight" activeCell="C1" sqref="C1"/>
      <selection pane="bottomLeft" activeCell="A4" sqref="A4"/>
      <selection pane="bottomRight" activeCell="E43" sqref="E43"/>
    </sheetView>
  </sheetViews>
  <sheetFormatPr baseColWidth="10" defaultRowHeight="12.75" x14ac:dyDescent="0.2"/>
  <cols>
    <col min="1" max="1" width="2.140625" customWidth="1"/>
    <col min="2" max="2" width="63.7109375" bestFit="1" customWidth="1"/>
    <col min="3" max="3" width="33.28515625" customWidth="1"/>
    <col min="4" max="4" width="4.140625" bestFit="1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20" customWidth="1"/>
    <col min="11" max="11" width="25.42578125" customWidth="1"/>
    <col min="12" max="12" width="2.140625" customWidth="1"/>
  </cols>
  <sheetData>
    <row r="2" spans="2:11" ht="39" customHeight="1" x14ac:dyDescent="0.5">
      <c r="B2" s="8" t="s">
        <v>10</v>
      </c>
      <c r="C2" s="9"/>
    </row>
    <row r="3" spans="2:11" ht="35.25" customHeight="1" x14ac:dyDescent="0.4">
      <c r="B3" s="63" t="s">
        <v>58</v>
      </c>
      <c r="C3" s="62"/>
    </row>
    <row r="4" spans="2:11" x14ac:dyDescent="0.2">
      <c r="B4" s="10"/>
      <c r="K4" s="11" t="s">
        <v>60</v>
      </c>
    </row>
    <row r="5" spans="2:11" x14ac:dyDescent="0.2">
      <c r="B5" s="64" t="s">
        <v>61</v>
      </c>
      <c r="K5" s="11" t="s">
        <v>11</v>
      </c>
    </row>
    <row r="6" spans="2:11" x14ac:dyDescent="0.2">
      <c r="B6" s="10" t="s">
        <v>12</v>
      </c>
      <c r="K6" s="11" t="s">
        <v>13</v>
      </c>
    </row>
    <row r="7" spans="2:11" ht="13.5" thickBot="1" x14ac:dyDescent="0.25"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2:11" ht="12.75" customHeight="1" x14ac:dyDescent="0.2">
      <c r="B8" s="166" t="s">
        <v>14</v>
      </c>
      <c r="C8" s="14"/>
      <c r="D8" s="15"/>
      <c r="E8" s="15"/>
      <c r="F8" s="15"/>
      <c r="G8" s="15"/>
      <c r="H8" s="15"/>
      <c r="I8" s="15"/>
      <c r="J8" s="15"/>
      <c r="K8" s="16"/>
    </row>
    <row r="9" spans="2:11" ht="12.75" customHeight="1" x14ac:dyDescent="0.2">
      <c r="B9" s="167"/>
      <c r="C9" t="s">
        <v>15</v>
      </c>
      <c r="D9" s="15"/>
      <c r="E9" s="15"/>
      <c r="F9" s="15"/>
      <c r="G9" s="15"/>
      <c r="H9" s="15"/>
      <c r="I9" s="15"/>
      <c r="J9" s="15"/>
      <c r="K9" s="16"/>
    </row>
    <row r="10" spans="2:11" x14ac:dyDescent="0.2">
      <c r="B10" s="167"/>
    </row>
    <row r="11" spans="2:11" ht="12.75" customHeight="1" x14ac:dyDescent="0.25">
      <c r="B11" s="19"/>
      <c r="C11" s="3" t="s">
        <v>16</v>
      </c>
      <c r="D11" s="18"/>
      <c r="E11" s="18"/>
      <c r="F11" s="18"/>
      <c r="G11" s="18"/>
      <c r="H11" s="18"/>
      <c r="I11" s="18"/>
      <c r="J11" s="18"/>
      <c r="K11" s="18"/>
    </row>
    <row r="12" spans="2:11" ht="12.75" customHeight="1" x14ac:dyDescent="0.25">
      <c r="B12" s="19"/>
      <c r="C12" s="18" t="s">
        <v>17</v>
      </c>
      <c r="D12" s="18"/>
      <c r="E12" s="20">
        <v>0</v>
      </c>
      <c r="F12" s="18"/>
      <c r="G12" s="18"/>
      <c r="H12" s="18"/>
      <c r="I12" s="18"/>
      <c r="J12" s="18"/>
      <c r="K12" s="18"/>
    </row>
    <row r="13" spans="2:11" ht="12.75" customHeight="1" x14ac:dyDescent="0.2">
      <c r="B13" s="19"/>
      <c r="C13" s="18" t="s">
        <v>18</v>
      </c>
      <c r="D13" s="18"/>
      <c r="E13" s="21">
        <f>$E$12/60</f>
        <v>0</v>
      </c>
      <c r="F13" s="18"/>
      <c r="G13" s="18"/>
      <c r="H13" s="18"/>
      <c r="I13" s="18"/>
      <c r="J13" s="18"/>
      <c r="K13" s="18"/>
    </row>
    <row r="14" spans="2:11" ht="9" customHeight="1" x14ac:dyDescent="0.2">
      <c r="B14" s="19"/>
      <c r="C14" s="18"/>
      <c r="D14" s="18"/>
      <c r="E14" s="21"/>
      <c r="F14" s="18"/>
      <c r="G14" s="18"/>
      <c r="H14" s="18"/>
      <c r="I14" s="18"/>
      <c r="J14" s="18"/>
      <c r="K14" s="18"/>
    </row>
    <row r="15" spans="2:11" ht="18.75" customHeight="1" x14ac:dyDescent="0.25">
      <c r="B15" s="19"/>
      <c r="C15" s="3" t="s">
        <v>19</v>
      </c>
      <c r="D15" s="18"/>
      <c r="E15" s="21"/>
      <c r="F15" s="18"/>
      <c r="G15" s="18"/>
      <c r="H15" s="18"/>
      <c r="I15" s="18"/>
      <c r="J15" s="18"/>
      <c r="K15" s="18"/>
    </row>
    <row r="16" spans="2:11" ht="18.75" customHeight="1" x14ac:dyDescent="0.25">
      <c r="B16" s="19"/>
      <c r="C16" s="1" t="s">
        <v>40</v>
      </c>
      <c r="D16" s="50" t="s">
        <v>38</v>
      </c>
      <c r="E16" s="20">
        <v>0</v>
      </c>
      <c r="F16" s="18"/>
      <c r="G16" s="18"/>
      <c r="H16" s="18"/>
      <c r="I16" s="18"/>
      <c r="J16" s="18"/>
      <c r="K16" s="18"/>
    </row>
    <row r="17" spans="2:12" ht="18.75" customHeight="1" x14ac:dyDescent="0.25">
      <c r="B17" s="19"/>
      <c r="C17" s="1" t="s">
        <v>33</v>
      </c>
      <c r="D17" s="50" t="s">
        <v>39</v>
      </c>
      <c r="E17" s="20">
        <v>0</v>
      </c>
      <c r="F17" s="18"/>
      <c r="G17" s="18"/>
      <c r="H17" s="18"/>
      <c r="I17" s="18"/>
      <c r="J17" s="18"/>
      <c r="K17" s="18"/>
    </row>
    <row r="18" spans="2:12" ht="18.75" customHeight="1" x14ac:dyDescent="0.25">
      <c r="B18" s="19"/>
      <c r="C18" s="1" t="s">
        <v>9</v>
      </c>
      <c r="D18" s="50" t="s">
        <v>38</v>
      </c>
      <c r="E18" s="20">
        <v>0</v>
      </c>
      <c r="F18" s="18"/>
      <c r="G18" s="18"/>
      <c r="H18" s="18"/>
      <c r="I18" s="18"/>
      <c r="J18" s="18"/>
      <c r="K18" s="18"/>
    </row>
    <row r="19" spans="2:12" ht="16.5" customHeight="1" x14ac:dyDescent="0.25">
      <c r="B19" s="19"/>
      <c r="C19" s="1"/>
      <c r="D19" s="50"/>
      <c r="E19" s="20"/>
      <c r="F19" s="18"/>
      <c r="G19" s="18"/>
      <c r="H19" s="18"/>
      <c r="I19" s="18"/>
      <c r="J19" s="18"/>
      <c r="K19" s="18"/>
    </row>
    <row r="20" spans="2:12" ht="16.5" customHeight="1" x14ac:dyDescent="0.25">
      <c r="B20" s="19"/>
      <c r="C20" s="1" t="s">
        <v>46</v>
      </c>
      <c r="D20" s="50" t="s">
        <v>38</v>
      </c>
      <c r="E20" s="20">
        <v>0</v>
      </c>
      <c r="F20" s="18"/>
      <c r="G20" s="18"/>
      <c r="H20" s="18"/>
      <c r="I20" s="18"/>
      <c r="J20" s="18"/>
      <c r="K20" s="18"/>
    </row>
    <row r="21" spans="2:12" ht="8.25" customHeight="1" x14ac:dyDescent="0.2">
      <c r="B21" s="19"/>
      <c r="F21" s="18"/>
      <c r="G21" s="18"/>
      <c r="H21" s="18"/>
      <c r="I21" s="18"/>
      <c r="J21" s="18"/>
      <c r="K21" s="18"/>
    </row>
    <row r="22" spans="2:12" ht="12.75" customHeight="1" thickBot="1" x14ac:dyDescent="0.25">
      <c r="B22" s="22"/>
      <c r="C22" s="23"/>
      <c r="D22" s="24"/>
      <c r="E22" s="25"/>
      <c r="F22" s="24"/>
      <c r="G22" s="24"/>
      <c r="H22" s="24"/>
      <c r="I22" s="24"/>
      <c r="J22" s="24"/>
      <c r="K22" s="24"/>
    </row>
    <row r="23" spans="2:12" ht="12.75" customHeight="1" x14ac:dyDescent="0.2">
      <c r="B23" s="19"/>
      <c r="F23" s="18"/>
      <c r="G23" s="18"/>
      <c r="H23" s="18"/>
      <c r="I23" s="18"/>
      <c r="J23" s="18"/>
      <c r="K23" s="18"/>
    </row>
    <row r="24" spans="2:12" ht="15.75" x14ac:dyDescent="0.25">
      <c r="B24" s="26"/>
      <c r="C24" s="26"/>
      <c r="D24" s="26"/>
      <c r="E24" s="27" t="s">
        <v>21</v>
      </c>
      <c r="F24" s="27"/>
      <c r="G24" s="28"/>
      <c r="H24" s="30" t="s">
        <v>22</v>
      </c>
      <c r="I24" s="27"/>
      <c r="J24" s="29" t="s">
        <v>23</v>
      </c>
      <c r="K24" s="30" t="s">
        <v>24</v>
      </c>
      <c r="L24" s="17"/>
    </row>
    <row r="25" spans="2:12" ht="15.75" x14ac:dyDescent="0.25">
      <c r="B25" s="3" t="s">
        <v>0</v>
      </c>
      <c r="C25" s="1"/>
      <c r="D25" s="1"/>
      <c r="E25" s="31">
        <v>1</v>
      </c>
      <c r="F25" s="1" t="s">
        <v>1</v>
      </c>
      <c r="G25" s="1"/>
      <c r="H25" s="32">
        <f>$E$13</f>
        <v>0</v>
      </c>
      <c r="I25" s="2"/>
      <c r="J25" s="4">
        <f>H25*E25</f>
        <v>0</v>
      </c>
      <c r="K25" s="4">
        <f>J25</f>
        <v>0</v>
      </c>
    </row>
    <row r="26" spans="2:12" ht="9.75" customHeight="1" x14ac:dyDescent="0.25">
      <c r="B26" s="1"/>
      <c r="C26" s="3"/>
      <c r="D26" s="1"/>
      <c r="E26" s="33"/>
      <c r="F26" s="33"/>
      <c r="G26" s="33"/>
      <c r="H26" s="32"/>
      <c r="I26" s="2"/>
      <c r="J26" s="4"/>
      <c r="K26" s="4"/>
    </row>
    <row r="27" spans="2:12" ht="15.75" x14ac:dyDescent="0.25">
      <c r="B27" s="3" t="s">
        <v>84</v>
      </c>
      <c r="C27" s="1"/>
      <c r="D27" s="1"/>
      <c r="E27" s="31">
        <v>2</v>
      </c>
      <c r="F27" s="33" t="s">
        <v>1</v>
      </c>
      <c r="G27" s="33"/>
      <c r="H27" s="32">
        <f>$E$13</f>
        <v>0</v>
      </c>
      <c r="I27" s="2"/>
      <c r="J27" s="4">
        <f>H27*E27</f>
        <v>0</v>
      </c>
      <c r="K27" s="4"/>
    </row>
    <row r="28" spans="2:12" ht="15" x14ac:dyDescent="0.2">
      <c r="B28" s="1" t="s">
        <v>7</v>
      </c>
      <c r="C28" s="1"/>
      <c r="D28" s="1"/>
      <c r="E28" s="33">
        <v>0.15</v>
      </c>
      <c r="F28" s="33" t="s">
        <v>2</v>
      </c>
      <c r="G28" s="33"/>
      <c r="H28" s="32">
        <f>$E$16</f>
        <v>0</v>
      </c>
      <c r="I28" s="2"/>
      <c r="J28" s="4">
        <f>H28*E28</f>
        <v>0</v>
      </c>
      <c r="K28" s="5">
        <f>J28+J27</f>
        <v>0</v>
      </c>
    </row>
    <row r="29" spans="2:12" ht="9.75" customHeight="1" x14ac:dyDescent="0.25">
      <c r="B29" s="1"/>
      <c r="C29" s="3"/>
      <c r="D29" s="1"/>
      <c r="F29" s="33"/>
      <c r="G29" s="33"/>
      <c r="H29" s="32"/>
      <c r="I29" s="2"/>
      <c r="J29" s="4"/>
      <c r="K29" s="1"/>
    </row>
    <row r="30" spans="2:12" ht="7.5" customHeight="1" x14ac:dyDescent="0.2">
      <c r="B30" s="1"/>
      <c r="C30" s="1"/>
      <c r="D30" s="1"/>
      <c r="E30" s="33"/>
      <c r="F30" s="1"/>
      <c r="G30" s="1"/>
      <c r="H30" s="32"/>
      <c r="I30" s="2"/>
      <c r="J30" s="4"/>
      <c r="K30" s="4"/>
    </row>
    <row r="31" spans="2:12" ht="15.75" x14ac:dyDescent="0.25">
      <c r="B31" s="3" t="s">
        <v>26</v>
      </c>
      <c r="C31" s="1"/>
      <c r="D31" s="1"/>
      <c r="E31" s="31">
        <v>5</v>
      </c>
      <c r="F31" s="1" t="s">
        <v>1</v>
      </c>
      <c r="G31" s="1"/>
      <c r="H31" s="32">
        <f>$E$13</f>
        <v>0</v>
      </c>
      <c r="I31" s="2"/>
      <c r="J31" s="4">
        <f>H31*E31</f>
        <v>0</v>
      </c>
      <c r="K31" s="4"/>
    </row>
    <row r="32" spans="2:12" ht="15" x14ac:dyDescent="0.2">
      <c r="B32" s="1" t="s">
        <v>9</v>
      </c>
      <c r="C32" s="1"/>
      <c r="D32" s="1"/>
      <c r="E32" s="33">
        <v>0.2</v>
      </c>
      <c r="F32" s="1" t="s">
        <v>2</v>
      </c>
      <c r="G32" s="1"/>
      <c r="H32" s="32">
        <f>$E$18</f>
        <v>0</v>
      </c>
      <c r="I32" s="2"/>
      <c r="J32" s="4">
        <f>H32*E32</f>
        <v>0</v>
      </c>
      <c r="K32" s="4">
        <f>J32+J31</f>
        <v>0</v>
      </c>
    </row>
    <row r="33" spans="2:11" ht="9" customHeight="1" x14ac:dyDescent="0.2">
      <c r="B33" s="1"/>
      <c r="C33" s="1"/>
      <c r="D33" s="1"/>
      <c r="E33" s="33"/>
      <c r="F33" s="1"/>
      <c r="G33" s="1"/>
      <c r="H33" s="32"/>
      <c r="I33" s="2"/>
      <c r="J33" s="4"/>
      <c r="K33" s="4"/>
    </row>
    <row r="34" spans="2:11" ht="15.75" x14ac:dyDescent="0.25">
      <c r="B34" s="3" t="s">
        <v>43</v>
      </c>
      <c r="C34" s="1"/>
      <c r="D34" s="1"/>
      <c r="E34" s="31">
        <v>5</v>
      </c>
      <c r="F34" s="1" t="s">
        <v>1</v>
      </c>
      <c r="G34" s="1"/>
      <c r="H34" s="32">
        <f>$E$13</f>
        <v>0</v>
      </c>
      <c r="I34" s="2"/>
      <c r="J34" s="4">
        <f>H34*E34</f>
        <v>0</v>
      </c>
      <c r="K34" s="4"/>
    </row>
    <row r="35" spans="2:11" ht="15" x14ac:dyDescent="0.2">
      <c r="B35" s="1" t="s">
        <v>9</v>
      </c>
      <c r="C35" s="1"/>
      <c r="D35" s="1"/>
      <c r="E35" s="33">
        <v>0.2</v>
      </c>
      <c r="F35" s="1" t="s">
        <v>2</v>
      </c>
      <c r="G35" s="1"/>
      <c r="H35" s="32">
        <f>$E$18</f>
        <v>0</v>
      </c>
      <c r="I35" s="2"/>
      <c r="J35" s="4">
        <f>H35*E35</f>
        <v>0</v>
      </c>
      <c r="K35" s="4">
        <f>J35+J34</f>
        <v>0</v>
      </c>
    </row>
    <row r="36" spans="2:11" ht="9.75" customHeight="1" x14ac:dyDescent="0.2">
      <c r="B36" s="1"/>
      <c r="C36" s="1"/>
      <c r="D36" s="1"/>
      <c r="E36" s="33"/>
      <c r="F36" s="1"/>
      <c r="G36" s="1"/>
      <c r="H36" s="32"/>
      <c r="I36" s="2"/>
      <c r="J36" s="4"/>
      <c r="K36" s="6"/>
    </row>
    <row r="37" spans="2:11" ht="15.75" x14ac:dyDescent="0.25">
      <c r="B37" s="3" t="s">
        <v>47</v>
      </c>
      <c r="C37" s="1"/>
      <c r="D37" s="1"/>
      <c r="E37" s="31">
        <v>5</v>
      </c>
      <c r="F37" s="1" t="s">
        <v>1</v>
      </c>
      <c r="G37" s="1"/>
      <c r="H37" s="32">
        <f>$E$13</f>
        <v>0</v>
      </c>
      <c r="I37" s="2"/>
      <c r="J37" s="4">
        <f>H37*E37</f>
        <v>0</v>
      </c>
      <c r="K37" s="4"/>
    </row>
    <row r="38" spans="2:11" ht="15" x14ac:dyDescent="0.2">
      <c r="B38" s="1" t="s">
        <v>9</v>
      </c>
      <c r="C38" s="1"/>
      <c r="D38" s="1"/>
      <c r="E38" s="33">
        <v>0.2</v>
      </c>
      <c r="F38" s="1" t="s">
        <v>2</v>
      </c>
      <c r="G38" s="1"/>
      <c r="H38" s="32">
        <f>H35</f>
        <v>0</v>
      </c>
      <c r="I38" s="2"/>
      <c r="J38" s="4">
        <f>H38*E38</f>
        <v>0</v>
      </c>
      <c r="K38" s="4">
        <f>J38+J37</f>
        <v>0</v>
      </c>
    </row>
    <row r="39" spans="2:11" ht="9" customHeight="1" x14ac:dyDescent="0.2">
      <c r="B39" s="1"/>
      <c r="C39" s="1"/>
      <c r="D39" s="1"/>
      <c r="E39" s="33"/>
      <c r="F39" s="1"/>
      <c r="G39" s="1"/>
      <c r="H39" s="32"/>
      <c r="I39" s="2"/>
      <c r="J39" s="4"/>
      <c r="K39" s="4"/>
    </row>
    <row r="40" spans="2:11" ht="15.75" x14ac:dyDescent="0.25">
      <c r="B40" s="3" t="s">
        <v>81</v>
      </c>
      <c r="C40" s="1"/>
      <c r="D40" s="1"/>
      <c r="E40" s="31">
        <v>7</v>
      </c>
      <c r="F40" s="1" t="s">
        <v>1</v>
      </c>
      <c r="G40" s="1"/>
      <c r="H40" s="32">
        <f>$E$13</f>
        <v>0</v>
      </c>
      <c r="I40" s="2"/>
      <c r="J40" s="4">
        <f>H40*E40</f>
        <v>0</v>
      </c>
      <c r="K40" s="4">
        <f>J40</f>
        <v>0</v>
      </c>
    </row>
    <row r="41" spans="2:11" ht="9" customHeight="1" x14ac:dyDescent="0.2">
      <c r="B41" s="1"/>
      <c r="C41" s="1"/>
      <c r="D41" s="1"/>
      <c r="E41" s="33"/>
      <c r="F41" s="1"/>
      <c r="G41" s="1"/>
      <c r="H41" s="32"/>
      <c r="I41" s="2"/>
      <c r="J41" s="4"/>
      <c r="K41" s="4"/>
    </row>
    <row r="42" spans="2:11" ht="15.75" x14ac:dyDescent="0.25">
      <c r="B42" s="3" t="s">
        <v>59</v>
      </c>
      <c r="C42" s="1"/>
      <c r="D42" s="1"/>
      <c r="E42" s="33">
        <v>5</v>
      </c>
      <c r="F42" s="1" t="s">
        <v>1</v>
      </c>
      <c r="G42" s="1"/>
      <c r="H42" s="32">
        <f>H25</f>
        <v>0</v>
      </c>
      <c r="I42" s="2"/>
      <c r="J42" s="4">
        <f>H42*E42</f>
        <v>0</v>
      </c>
      <c r="K42" s="4"/>
    </row>
    <row r="43" spans="2:11" ht="15" x14ac:dyDescent="0.2">
      <c r="B43" s="1" t="s">
        <v>44</v>
      </c>
      <c r="C43" s="1"/>
      <c r="D43" s="1"/>
      <c r="E43" s="33">
        <v>0.125</v>
      </c>
      <c r="F43" s="1" t="s">
        <v>2</v>
      </c>
      <c r="G43" s="1"/>
      <c r="H43" s="32">
        <f>E20</f>
        <v>0</v>
      </c>
      <c r="I43" s="2"/>
      <c r="J43" s="4">
        <f>H43*E43</f>
        <v>0</v>
      </c>
      <c r="K43" s="4">
        <f>J43+J42+J39</f>
        <v>0</v>
      </c>
    </row>
    <row r="44" spans="2:11" ht="9" customHeight="1" x14ac:dyDescent="0.2">
      <c r="B44" s="1"/>
      <c r="C44" s="1"/>
      <c r="D44" s="1"/>
      <c r="E44" s="33"/>
      <c r="F44" s="1"/>
      <c r="G44" s="1"/>
      <c r="H44" s="32"/>
      <c r="I44" s="2"/>
      <c r="J44" s="4"/>
      <c r="K44" s="4"/>
    </row>
    <row r="45" spans="2:11" ht="15.75" x14ac:dyDescent="0.25">
      <c r="B45" s="3" t="s">
        <v>48</v>
      </c>
      <c r="C45" s="1"/>
      <c r="D45" s="1"/>
      <c r="E45" s="31">
        <v>5</v>
      </c>
      <c r="F45" s="1" t="s">
        <v>1</v>
      </c>
      <c r="G45" s="1"/>
      <c r="H45" s="32">
        <f>H25</f>
        <v>0</v>
      </c>
      <c r="I45" s="2"/>
      <c r="J45" s="4">
        <f>H45*E45</f>
        <v>0</v>
      </c>
      <c r="K45" s="4"/>
    </row>
    <row r="46" spans="2:11" ht="15" x14ac:dyDescent="0.2">
      <c r="B46" s="1" t="s">
        <v>44</v>
      </c>
      <c r="C46" s="1"/>
      <c r="D46" s="1"/>
      <c r="E46" s="33">
        <v>0.125</v>
      </c>
      <c r="F46" s="1" t="s">
        <v>2</v>
      </c>
      <c r="G46" s="1"/>
      <c r="H46" s="32">
        <f>$E$20</f>
        <v>0</v>
      </c>
      <c r="I46" s="2"/>
      <c r="J46" s="4">
        <f>H46*E46</f>
        <v>0</v>
      </c>
      <c r="K46" s="4">
        <f>J46+J45</f>
        <v>0</v>
      </c>
    </row>
    <row r="47" spans="2:11" ht="8.25" customHeight="1" x14ac:dyDescent="0.2">
      <c r="B47" s="1"/>
      <c r="C47" s="1"/>
      <c r="D47" s="1"/>
      <c r="E47" s="33"/>
      <c r="F47" s="1"/>
      <c r="G47" s="1"/>
      <c r="H47" s="32"/>
      <c r="I47" s="2"/>
      <c r="J47" s="4"/>
      <c r="K47" s="4"/>
    </row>
    <row r="48" spans="2:11" ht="15.75" x14ac:dyDescent="0.25">
      <c r="B48" s="3" t="s">
        <v>37</v>
      </c>
      <c r="C48" s="1"/>
      <c r="D48" s="1"/>
      <c r="E48" s="31">
        <v>5</v>
      </c>
      <c r="F48" s="1" t="s">
        <v>1</v>
      </c>
      <c r="G48" s="1"/>
      <c r="H48" s="32">
        <f>H28</f>
        <v>0</v>
      </c>
      <c r="I48" s="2"/>
      <c r="J48" s="4">
        <f>H48*E48</f>
        <v>0</v>
      </c>
      <c r="K48" s="4"/>
    </row>
    <row r="49" spans="2:11" ht="15" x14ac:dyDescent="0.2">
      <c r="B49" s="1" t="s">
        <v>44</v>
      </c>
      <c r="C49" s="1"/>
      <c r="D49" s="1"/>
      <c r="E49" s="33">
        <v>0.125</v>
      </c>
      <c r="F49" s="1" t="s">
        <v>2</v>
      </c>
      <c r="G49" s="1"/>
      <c r="H49" s="32">
        <f>$E$20</f>
        <v>0</v>
      </c>
      <c r="I49" s="2"/>
      <c r="J49" s="4">
        <f>H49*E49</f>
        <v>0</v>
      </c>
      <c r="K49" s="4">
        <f>J49+J48</f>
        <v>0</v>
      </c>
    </row>
    <row r="50" spans="2:11" ht="9" customHeight="1" x14ac:dyDescent="0.2">
      <c r="B50" s="1"/>
      <c r="C50" s="1"/>
      <c r="D50" s="1"/>
      <c r="E50" s="33"/>
      <c r="F50" s="1"/>
      <c r="G50" s="1"/>
      <c r="H50" s="32"/>
      <c r="I50" s="2"/>
      <c r="J50" s="4"/>
      <c r="K50" s="4"/>
    </row>
    <row r="51" spans="2:11" ht="15.75" x14ac:dyDescent="0.25">
      <c r="B51" s="3" t="s">
        <v>42</v>
      </c>
      <c r="F51" s="1"/>
      <c r="G51" s="1"/>
      <c r="H51" s="32"/>
      <c r="I51" s="2"/>
      <c r="J51" s="4">
        <v>5</v>
      </c>
      <c r="K51" s="4">
        <f>J51+J50</f>
        <v>5</v>
      </c>
    </row>
    <row r="52" spans="2:11" ht="9" customHeight="1" x14ac:dyDescent="0.25">
      <c r="B52" s="49"/>
      <c r="F52" s="1"/>
      <c r="G52" s="1"/>
      <c r="H52" s="32"/>
      <c r="I52" s="2"/>
      <c r="J52" s="4"/>
      <c r="K52" s="4"/>
    </row>
    <row r="53" spans="2:11" ht="15.75" x14ac:dyDescent="0.25">
      <c r="B53" s="34" t="s">
        <v>3</v>
      </c>
      <c r="C53" s="34"/>
      <c r="D53" s="26"/>
      <c r="E53" s="35">
        <v>0.05</v>
      </c>
      <c r="F53" s="26"/>
      <c r="G53" s="26"/>
      <c r="H53" s="7" t="s">
        <v>4</v>
      </c>
      <c r="I53" s="36"/>
      <c r="J53" s="7">
        <f>SUM(J28,J32,J35,J38,J43,J46,J49,J51)</f>
        <v>5</v>
      </c>
      <c r="K53" s="37">
        <f>J53*E53</f>
        <v>0.25</v>
      </c>
    </row>
    <row r="54" spans="2:11" ht="15" x14ac:dyDescent="0.2">
      <c r="B54" s="1"/>
      <c r="C54" s="1"/>
      <c r="D54" s="1"/>
      <c r="F54" s="1"/>
      <c r="G54" s="1"/>
      <c r="H54" s="4"/>
      <c r="I54" s="2"/>
      <c r="J54" s="4"/>
      <c r="K54" s="6">
        <f>SUM(K25:K53)</f>
        <v>5.25</v>
      </c>
    </row>
    <row r="55" spans="2:11" ht="15.75" x14ac:dyDescent="0.25">
      <c r="B55" s="34" t="s">
        <v>5</v>
      </c>
      <c r="C55" s="34"/>
      <c r="D55" s="26"/>
      <c r="E55" s="38">
        <v>0.15</v>
      </c>
      <c r="F55" s="26"/>
      <c r="G55" s="26"/>
      <c r="H55" s="37"/>
      <c r="I55" s="39"/>
      <c r="J55" s="37"/>
      <c r="K55" s="37">
        <f>K54*E55</f>
        <v>0.78749999999999998</v>
      </c>
    </row>
    <row r="56" spans="2:11" ht="15.75" x14ac:dyDescent="0.25">
      <c r="B56" s="40"/>
      <c r="F56" s="41"/>
      <c r="G56" s="41"/>
      <c r="H56" s="6"/>
      <c r="I56" s="43"/>
      <c r="J56" s="6"/>
      <c r="K56" s="6"/>
    </row>
    <row r="57" spans="2:11" ht="16.5" thickBot="1" x14ac:dyDescent="0.3">
      <c r="B57" s="44" t="s">
        <v>27</v>
      </c>
      <c r="C57" s="45"/>
      <c r="D57" s="45"/>
      <c r="E57" s="45"/>
      <c r="F57" s="45"/>
      <c r="G57" s="45"/>
      <c r="H57" s="46"/>
      <c r="I57" s="47"/>
      <c r="J57" s="46"/>
      <c r="K57" s="48">
        <f>SUM(K54:K55)</f>
        <v>6.0374999999999996</v>
      </c>
    </row>
    <row r="58" spans="2:11" ht="13.5" thickTop="1" x14ac:dyDescent="0.2"/>
    <row r="61" spans="2:11" x14ac:dyDescent="0.2">
      <c r="D61" s="17"/>
    </row>
  </sheetData>
  <protectedRanges>
    <protectedRange sqref="E12 E55 E16:E20" name="Bereich1"/>
  </protectedRanges>
  <mergeCells count="1">
    <mergeCell ref="B8:B10"/>
  </mergeCells>
  <phoneticPr fontId="0" type="noConversion"/>
  <printOptions horizontalCentered="1"/>
  <pageMargins left="0.59055118110236227" right="0.19685039370078741" top="0.59055118110236227" bottom="0.47244094488188981" header="0.35433070866141736" footer="0.19685039370078741"/>
  <pageSetup paperSize="9" scale="64" orientation="landscape" horizontalDpi="300" verticalDpi="300" r:id="rId1"/>
  <headerFooter alignWithMargins="0">
    <oddFooter>&amp;L&amp;D &amp;F &amp;A&amp;C &amp;R&amp;N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5"/>
    <pageSetUpPr fitToPage="1"/>
  </sheetPr>
  <dimension ref="A2:U59"/>
  <sheetViews>
    <sheetView zoomScale="60" zoomScaleNormal="60" workbookViewId="0">
      <pane xSplit="2" ySplit="1" topLeftCell="C11" activePane="bottomRight" state="frozen"/>
      <selection pane="topRight" activeCell="C1" sqref="C1"/>
      <selection pane="bottomLeft" activeCell="A4" sqref="A4"/>
      <selection pane="bottomRight" activeCell="H38" sqref="H38"/>
    </sheetView>
  </sheetViews>
  <sheetFormatPr baseColWidth="10" defaultRowHeight="23.25" x14ac:dyDescent="0.35"/>
  <cols>
    <col min="1" max="1" width="2.140625" style="109" customWidth="1"/>
    <col min="2" max="2" width="69" style="109" customWidth="1"/>
    <col min="3" max="3" width="54" style="109" customWidth="1"/>
    <col min="4" max="4" width="7.28515625" style="109" customWidth="1"/>
    <col min="5" max="5" width="51.7109375" style="109" customWidth="1"/>
    <col min="6" max="6" width="3.5703125" style="109" customWidth="1"/>
    <col min="7" max="7" width="2.140625" style="109" customWidth="1"/>
    <col min="8" max="8" width="28.28515625" style="109" customWidth="1"/>
    <col min="9" max="9" width="3.140625" style="109" customWidth="1"/>
    <col min="10" max="10" width="29.140625" style="109" customWidth="1"/>
    <col min="11" max="11" width="36.140625" style="109" bestFit="1" customWidth="1"/>
    <col min="12" max="16384" width="11.42578125" style="66"/>
  </cols>
  <sheetData>
    <row r="2" spans="2:11" ht="47.25" customHeight="1" x14ac:dyDescent="0.6">
      <c r="B2" s="107" t="s">
        <v>10</v>
      </c>
      <c r="C2" s="108"/>
    </row>
    <row r="3" spans="2:11" ht="38.25" customHeight="1" x14ac:dyDescent="0.5">
      <c r="B3" s="110" t="s">
        <v>69</v>
      </c>
      <c r="C3" s="111"/>
    </row>
    <row r="4" spans="2:11" x14ac:dyDescent="0.35">
      <c r="B4" s="112"/>
      <c r="I4" s="113"/>
      <c r="J4" s="113"/>
      <c r="K4" s="113" t="s">
        <v>60</v>
      </c>
    </row>
    <row r="5" spans="2:11" x14ac:dyDescent="0.35">
      <c r="B5" s="114" t="s">
        <v>61</v>
      </c>
      <c r="C5" s="114"/>
      <c r="D5" s="114"/>
      <c r="E5" s="114"/>
      <c r="F5" s="114"/>
      <c r="G5" s="114"/>
      <c r="I5" s="113"/>
      <c r="J5" s="113"/>
      <c r="K5" s="113" t="s">
        <v>11</v>
      </c>
    </row>
    <row r="6" spans="2:11" x14ac:dyDescent="0.35">
      <c r="B6" s="115" t="s">
        <v>12</v>
      </c>
      <c r="I6" s="113"/>
      <c r="J6" s="113"/>
      <c r="K6" s="113" t="s">
        <v>13</v>
      </c>
    </row>
    <row r="7" spans="2:11" ht="24" thickBot="1" x14ac:dyDescent="0.4">
      <c r="B7" s="116"/>
      <c r="C7" s="116"/>
      <c r="D7" s="116"/>
      <c r="E7" s="116"/>
      <c r="F7" s="116"/>
      <c r="G7" s="116"/>
      <c r="H7" s="116"/>
      <c r="I7" s="116"/>
      <c r="J7" s="116"/>
      <c r="K7" s="117"/>
    </row>
    <row r="8" spans="2:11" ht="12.75" customHeight="1" x14ac:dyDescent="0.35">
      <c r="B8" s="173" t="s">
        <v>14</v>
      </c>
      <c r="C8" s="118"/>
      <c r="D8" s="119"/>
      <c r="E8" s="119"/>
      <c r="F8" s="119"/>
      <c r="G8" s="119"/>
      <c r="H8" s="119"/>
      <c r="I8" s="119"/>
      <c r="J8" s="119"/>
      <c r="K8" s="120"/>
    </row>
    <row r="9" spans="2:11" x14ac:dyDescent="0.35">
      <c r="B9" s="174"/>
      <c r="C9" s="109" t="s">
        <v>70</v>
      </c>
    </row>
    <row r="10" spans="2:11" ht="19.149999999999999" customHeight="1" x14ac:dyDescent="0.35">
      <c r="B10" s="121"/>
      <c r="C10" s="122" t="s">
        <v>16</v>
      </c>
      <c r="E10" s="123"/>
    </row>
    <row r="11" spans="2:11" ht="24" customHeight="1" x14ac:dyDescent="0.35">
      <c r="B11" s="121"/>
      <c r="E11" s="124">
        <f>E10/60</f>
        <v>0</v>
      </c>
    </row>
    <row r="12" spans="2:11" ht="20.25" customHeight="1" x14ac:dyDescent="0.35">
      <c r="B12" s="121"/>
      <c r="C12" s="122" t="s">
        <v>19</v>
      </c>
      <c r="E12" s="124"/>
    </row>
    <row r="13" spans="2:11" ht="24.75" customHeight="1" x14ac:dyDescent="0.35">
      <c r="B13" s="121"/>
      <c r="C13" s="109" t="s">
        <v>80</v>
      </c>
      <c r="D13" s="108" t="s">
        <v>2</v>
      </c>
      <c r="E13" s="123"/>
    </row>
    <row r="14" spans="2:11" ht="21" customHeight="1" x14ac:dyDescent="0.35">
      <c r="B14" s="121"/>
      <c r="C14" s="109" t="s">
        <v>71</v>
      </c>
      <c r="D14" s="108" t="s">
        <v>31</v>
      </c>
      <c r="E14" s="123"/>
    </row>
    <row r="15" spans="2:11" ht="21" customHeight="1" x14ac:dyDescent="0.35">
      <c r="B15" s="121"/>
      <c r="C15" s="109" t="s">
        <v>79</v>
      </c>
      <c r="D15" s="108" t="s">
        <v>38</v>
      </c>
      <c r="E15" s="123"/>
    </row>
    <row r="16" spans="2:11" ht="29.25" customHeight="1" x14ac:dyDescent="0.35">
      <c r="B16" s="121"/>
      <c r="C16" s="109" t="s">
        <v>57</v>
      </c>
      <c r="D16" s="108" t="s">
        <v>38</v>
      </c>
      <c r="E16" s="123"/>
    </row>
    <row r="17" spans="2:21" ht="29.25" customHeight="1" x14ac:dyDescent="0.35">
      <c r="B17" s="121"/>
      <c r="D17" s="108"/>
      <c r="E17" s="124"/>
    </row>
    <row r="18" spans="2:21" ht="12.75" customHeight="1" thickBot="1" x14ac:dyDescent="0.4">
      <c r="B18" s="125"/>
      <c r="C18" s="116"/>
      <c r="D18" s="116"/>
      <c r="E18" s="126"/>
      <c r="F18" s="116"/>
      <c r="G18" s="116"/>
      <c r="H18" s="116"/>
      <c r="I18" s="116"/>
      <c r="J18" s="116"/>
      <c r="K18" s="116"/>
    </row>
    <row r="19" spans="2:21" ht="12.75" customHeight="1" x14ac:dyDescent="0.35">
      <c r="B19" s="121"/>
      <c r="E19" s="127"/>
    </row>
    <row r="20" spans="2:21" x14ac:dyDescent="0.35">
      <c r="B20" s="128"/>
      <c r="C20" s="128"/>
      <c r="D20" s="128"/>
      <c r="E20" s="175" t="s">
        <v>21</v>
      </c>
      <c r="F20" s="175"/>
      <c r="G20" s="130"/>
      <c r="H20" s="131" t="s">
        <v>22</v>
      </c>
      <c r="I20" s="129"/>
      <c r="J20" s="132" t="s">
        <v>23</v>
      </c>
      <c r="K20" s="131" t="s">
        <v>24</v>
      </c>
    </row>
    <row r="21" spans="2:21" ht="21.75" customHeight="1" x14ac:dyDescent="0.35">
      <c r="B21" s="122" t="s">
        <v>0</v>
      </c>
      <c r="E21" s="133">
        <v>1</v>
      </c>
      <c r="F21" s="109" t="s">
        <v>1</v>
      </c>
      <c r="H21" s="134">
        <f>E11</f>
        <v>0</v>
      </c>
      <c r="I21" s="135"/>
      <c r="J21" s="136">
        <f>H21*E21</f>
        <v>0</v>
      </c>
      <c r="K21" s="136">
        <f>J21</f>
        <v>0</v>
      </c>
      <c r="L21" s="83"/>
      <c r="M21" s="83"/>
      <c r="N21" s="79"/>
      <c r="O21" s="85"/>
      <c r="P21" s="79"/>
      <c r="Q21" s="79"/>
      <c r="R21" s="32"/>
      <c r="S21" s="78"/>
      <c r="T21" s="4"/>
      <c r="U21" s="4"/>
    </row>
    <row r="22" spans="2:21" ht="4.5" customHeight="1" x14ac:dyDescent="0.35">
      <c r="C22" s="122"/>
      <c r="E22" s="137"/>
      <c r="F22" s="137"/>
      <c r="G22" s="137"/>
      <c r="H22" s="134"/>
      <c r="I22" s="135"/>
      <c r="J22" s="136"/>
      <c r="K22" s="136"/>
      <c r="L22" s="79"/>
      <c r="M22" s="79"/>
      <c r="N22" s="79"/>
      <c r="O22" s="84"/>
      <c r="P22" s="84"/>
      <c r="Q22" s="84"/>
      <c r="R22" s="32"/>
      <c r="S22" s="78"/>
      <c r="T22" s="4"/>
      <c r="U22" s="4"/>
    </row>
    <row r="23" spans="2:21" x14ac:dyDescent="0.35">
      <c r="B23" s="122" t="s">
        <v>25</v>
      </c>
      <c r="E23" s="133">
        <v>2</v>
      </c>
      <c r="F23" s="137" t="s">
        <v>1</v>
      </c>
      <c r="G23" s="137"/>
      <c r="H23" s="134">
        <f>E11</f>
        <v>0</v>
      </c>
      <c r="I23" s="135"/>
      <c r="J23" s="136">
        <f>H23*E23</f>
        <v>0</v>
      </c>
      <c r="K23" s="136"/>
      <c r="L23" s="83"/>
      <c r="M23" s="83"/>
      <c r="N23" s="79"/>
      <c r="O23" s="85"/>
      <c r="P23" s="84"/>
      <c r="Q23" s="84"/>
      <c r="R23" s="32"/>
      <c r="S23" s="78"/>
      <c r="T23" s="4"/>
      <c r="U23" s="4"/>
    </row>
    <row r="24" spans="2:21" x14ac:dyDescent="0.35">
      <c r="B24" s="109" t="s">
        <v>72</v>
      </c>
      <c r="E24" s="137">
        <v>0.15</v>
      </c>
      <c r="F24" s="137" t="s">
        <v>2</v>
      </c>
      <c r="G24" s="137"/>
      <c r="H24" s="134">
        <f>E13</f>
        <v>0</v>
      </c>
      <c r="I24" s="135"/>
      <c r="J24" s="136">
        <f>H24*E24</f>
        <v>0</v>
      </c>
      <c r="K24" s="138">
        <f>J24+J23</f>
        <v>0</v>
      </c>
      <c r="L24" s="79"/>
      <c r="M24" s="79"/>
      <c r="N24" s="79"/>
      <c r="O24" s="84"/>
      <c r="P24" s="84"/>
      <c r="Q24" s="84"/>
      <c r="R24" s="32"/>
      <c r="S24" s="78"/>
      <c r="T24" s="4"/>
      <c r="U24" s="86"/>
    </row>
    <row r="25" spans="2:21" ht="9.75" customHeight="1" x14ac:dyDescent="0.35">
      <c r="C25" s="122"/>
      <c r="F25" s="137"/>
      <c r="G25" s="137"/>
      <c r="H25" s="134"/>
      <c r="I25" s="135"/>
      <c r="J25" s="136"/>
      <c r="K25" s="138"/>
      <c r="L25" s="79"/>
      <c r="M25" s="79"/>
      <c r="N25" s="79"/>
      <c r="O25" s="85"/>
      <c r="P25" s="84"/>
      <c r="Q25" s="84"/>
      <c r="R25" s="32"/>
      <c r="S25" s="78"/>
      <c r="T25" s="4"/>
      <c r="U25" s="79"/>
    </row>
    <row r="26" spans="2:21" x14ac:dyDescent="0.35">
      <c r="B26" s="122" t="s">
        <v>85</v>
      </c>
      <c r="E26" s="133">
        <v>12</v>
      </c>
      <c r="F26" s="109" t="s">
        <v>1</v>
      </c>
      <c r="H26" s="134">
        <f>E11</f>
        <v>0</v>
      </c>
      <c r="I26" s="135"/>
      <c r="J26" s="136">
        <f>H26*E26</f>
        <v>0</v>
      </c>
      <c r="K26" s="138">
        <f>J26</f>
        <v>0</v>
      </c>
      <c r="L26" s="79"/>
      <c r="M26" s="79"/>
      <c r="N26" s="79"/>
      <c r="O26" s="84"/>
      <c r="P26" s="79"/>
      <c r="Q26" s="79"/>
      <c r="R26" s="32"/>
      <c r="S26" s="78"/>
      <c r="T26" s="4"/>
      <c r="U26" s="4"/>
    </row>
    <row r="27" spans="2:21" x14ac:dyDescent="0.35">
      <c r="B27" s="109" t="s">
        <v>73</v>
      </c>
      <c r="E27" s="139">
        <v>1</v>
      </c>
      <c r="F27" s="109" t="s">
        <v>74</v>
      </c>
      <c r="H27" s="134">
        <f>E14</f>
        <v>0</v>
      </c>
      <c r="I27" s="135"/>
      <c r="J27" s="163">
        <f>H27*J30</f>
        <v>0</v>
      </c>
      <c r="K27" s="138">
        <f>J27</f>
        <v>0</v>
      </c>
      <c r="L27" s="79"/>
      <c r="M27" s="79"/>
      <c r="N27" s="79"/>
      <c r="O27" s="84"/>
      <c r="P27" s="79"/>
      <c r="Q27" s="79"/>
      <c r="R27" s="32"/>
      <c r="S27" s="78"/>
      <c r="T27" s="4"/>
      <c r="U27" s="4"/>
    </row>
    <row r="28" spans="2:21" ht="15.75" customHeight="1" x14ac:dyDescent="0.35">
      <c r="E28" s="139"/>
      <c r="H28" s="134"/>
      <c r="I28" s="135"/>
      <c r="J28" s="136"/>
      <c r="K28" s="138"/>
      <c r="L28" s="79"/>
      <c r="M28" s="79"/>
      <c r="N28" s="79"/>
      <c r="O28" s="84"/>
      <c r="P28" s="79"/>
      <c r="Q28" s="79"/>
      <c r="R28" s="32"/>
      <c r="S28" s="78"/>
      <c r="T28" s="4"/>
      <c r="U28" s="4"/>
    </row>
    <row r="29" spans="2:21" x14ac:dyDescent="0.35">
      <c r="B29" s="122" t="s">
        <v>78</v>
      </c>
      <c r="E29" s="133">
        <v>5</v>
      </c>
      <c r="F29" s="109" t="s">
        <v>1</v>
      </c>
      <c r="H29" s="134">
        <f>E11</f>
        <v>0</v>
      </c>
      <c r="I29" s="135"/>
      <c r="J29" s="136">
        <f>H29*E29</f>
        <v>0</v>
      </c>
      <c r="K29" s="136">
        <f>J29</f>
        <v>0</v>
      </c>
      <c r="L29" s="83"/>
      <c r="M29" s="79"/>
      <c r="N29" s="140"/>
      <c r="O29" s="85"/>
      <c r="P29" s="79"/>
      <c r="Q29" s="79"/>
      <c r="R29" s="32"/>
      <c r="S29" s="78"/>
      <c r="T29" s="4"/>
      <c r="U29" s="4"/>
    </row>
    <row r="30" spans="2:21" x14ac:dyDescent="0.35">
      <c r="B30" s="109" t="s">
        <v>79</v>
      </c>
      <c r="E30" s="133">
        <v>0.2</v>
      </c>
      <c r="F30" s="109" t="s">
        <v>2</v>
      </c>
      <c r="H30" s="134">
        <f>E15</f>
        <v>0</v>
      </c>
      <c r="I30" s="135"/>
      <c r="J30" s="136">
        <f>H30*E30</f>
        <v>0</v>
      </c>
      <c r="K30" s="136">
        <f>J30</f>
        <v>0</v>
      </c>
      <c r="L30" s="83"/>
      <c r="M30" s="79"/>
      <c r="N30" s="140"/>
      <c r="O30" s="85"/>
      <c r="P30" s="79"/>
      <c r="Q30" s="79"/>
      <c r="R30" s="32"/>
      <c r="S30" s="78"/>
      <c r="T30" s="4"/>
      <c r="U30" s="4"/>
    </row>
    <row r="31" spans="2:21" x14ac:dyDescent="0.35">
      <c r="B31" s="122"/>
      <c r="E31" s="133"/>
      <c r="H31" s="134"/>
      <c r="I31" s="135"/>
      <c r="J31" s="136"/>
      <c r="K31" s="136"/>
      <c r="L31" s="83"/>
      <c r="M31" s="79"/>
      <c r="N31" s="140"/>
      <c r="O31" s="85"/>
      <c r="P31" s="79"/>
      <c r="Q31" s="79"/>
      <c r="R31" s="32"/>
      <c r="S31" s="78"/>
      <c r="T31" s="4"/>
      <c r="U31" s="4"/>
    </row>
    <row r="32" spans="2:21" x14ac:dyDescent="0.35">
      <c r="B32" s="108" t="s">
        <v>75</v>
      </c>
      <c r="E32" s="137">
        <v>5</v>
      </c>
      <c r="F32" s="109" t="s">
        <v>1</v>
      </c>
      <c r="H32" s="134">
        <f>E11</f>
        <v>0</v>
      </c>
      <c r="I32" s="135"/>
      <c r="J32" s="136">
        <f>H32*E32</f>
        <v>0</v>
      </c>
      <c r="K32" s="136">
        <f>J32</f>
        <v>0</v>
      </c>
      <c r="L32" s="83"/>
      <c r="M32" s="79"/>
      <c r="N32" s="79"/>
      <c r="O32" s="85"/>
      <c r="P32" s="79"/>
      <c r="Q32" s="79"/>
      <c r="R32" s="32"/>
      <c r="S32" s="78"/>
      <c r="T32" s="4"/>
      <c r="U32" s="4"/>
    </row>
    <row r="33" spans="2:11" x14ac:dyDescent="0.35">
      <c r="B33" s="109" t="s">
        <v>55</v>
      </c>
      <c r="E33" s="137">
        <v>0.125</v>
      </c>
      <c r="F33" s="109" t="s">
        <v>2</v>
      </c>
      <c r="H33" s="134">
        <f>E16</f>
        <v>0</v>
      </c>
      <c r="I33" s="135"/>
      <c r="J33" s="136">
        <f>H33*E33</f>
        <v>0</v>
      </c>
      <c r="K33" s="136">
        <f>J33</f>
        <v>0</v>
      </c>
    </row>
    <row r="34" spans="2:11" ht="15.75" customHeight="1" x14ac:dyDescent="0.35">
      <c r="E34" s="137"/>
      <c r="H34" s="134"/>
      <c r="I34" s="135"/>
      <c r="J34" s="136"/>
      <c r="K34" s="136"/>
    </row>
    <row r="35" spans="2:11" ht="18.75" customHeight="1" x14ac:dyDescent="0.35">
      <c r="B35" s="108" t="s">
        <v>76</v>
      </c>
      <c r="E35" s="137">
        <v>5</v>
      </c>
      <c r="F35" s="109" t="s">
        <v>1</v>
      </c>
      <c r="H35" s="134">
        <f>E11</f>
        <v>0</v>
      </c>
      <c r="I35" s="135"/>
      <c r="J35" s="136">
        <f>H35*E35</f>
        <v>0</v>
      </c>
      <c r="K35" s="136">
        <f>J35</f>
        <v>0</v>
      </c>
    </row>
    <row r="36" spans="2:11" ht="21.75" customHeight="1" x14ac:dyDescent="0.35">
      <c r="B36" s="109" t="s">
        <v>55</v>
      </c>
      <c r="E36" s="137">
        <v>0.125</v>
      </c>
      <c r="F36" s="109" t="s">
        <v>2</v>
      </c>
      <c r="H36" s="134">
        <f>E16</f>
        <v>0</v>
      </c>
      <c r="I36" s="135"/>
      <c r="J36" s="136">
        <f>H36*E36</f>
        <v>0</v>
      </c>
      <c r="K36" s="136">
        <f>J36</f>
        <v>0</v>
      </c>
    </row>
    <row r="37" spans="2:11" ht="10.5" customHeight="1" x14ac:dyDescent="0.35"/>
    <row r="38" spans="2:11" x14ac:dyDescent="0.35">
      <c r="B38" s="122" t="s">
        <v>37</v>
      </c>
      <c r="E38" s="133">
        <v>5</v>
      </c>
      <c r="F38" s="109" t="s">
        <v>1</v>
      </c>
      <c r="H38" s="134">
        <f>E11</f>
        <v>0</v>
      </c>
      <c r="I38" s="135"/>
      <c r="J38" s="136">
        <f>H38*E38</f>
        <v>0</v>
      </c>
      <c r="K38" s="136">
        <f>J38</f>
        <v>0</v>
      </c>
    </row>
    <row r="39" spans="2:11" x14ac:dyDescent="0.35">
      <c r="B39" s="109" t="s">
        <v>55</v>
      </c>
      <c r="E39" s="137">
        <v>0.125</v>
      </c>
      <c r="F39" s="109" t="s">
        <v>2</v>
      </c>
      <c r="H39" s="134">
        <f>E16</f>
        <v>0</v>
      </c>
      <c r="I39" s="135"/>
      <c r="J39" s="136">
        <f>H39*E39</f>
        <v>0</v>
      </c>
      <c r="K39" s="136">
        <f>J39</f>
        <v>0</v>
      </c>
    </row>
    <row r="40" spans="2:11" x14ac:dyDescent="0.35">
      <c r="D40" s="141"/>
    </row>
    <row r="41" spans="2:11" x14ac:dyDescent="0.35">
      <c r="B41" s="157" t="s">
        <v>42</v>
      </c>
      <c r="C41" s="158"/>
      <c r="D41" s="158"/>
      <c r="E41" s="158"/>
      <c r="F41" s="158"/>
      <c r="G41" s="158"/>
      <c r="H41" s="159"/>
      <c r="I41" s="160"/>
      <c r="J41" s="161">
        <v>5</v>
      </c>
      <c r="K41" s="161">
        <f>J41+J40</f>
        <v>5</v>
      </c>
    </row>
    <row r="42" spans="2:11" x14ac:dyDescent="0.35">
      <c r="E42" s="137"/>
      <c r="H42" s="134"/>
      <c r="I42" s="135"/>
      <c r="J42" s="136"/>
      <c r="K42" s="136"/>
    </row>
    <row r="43" spans="2:11" x14ac:dyDescent="0.35">
      <c r="C43" s="142"/>
      <c r="D43" s="119"/>
    </row>
    <row r="44" spans="2:11" x14ac:dyDescent="0.35">
      <c r="B44" s="143" t="s">
        <v>3</v>
      </c>
      <c r="C44" s="128"/>
      <c r="D44" s="128"/>
      <c r="E44" s="162">
        <v>0.05</v>
      </c>
      <c r="F44" s="128"/>
      <c r="G44" s="128"/>
      <c r="H44" s="144" t="s">
        <v>4</v>
      </c>
      <c r="I44" s="145"/>
      <c r="J44" s="144">
        <f>SUM(J30,J24,J27,J33,J36,J39,J41)</f>
        <v>5</v>
      </c>
      <c r="K44" s="147">
        <f>J44*E44</f>
        <v>0.25</v>
      </c>
    </row>
    <row r="45" spans="2:11" x14ac:dyDescent="0.35">
      <c r="E45" s="137"/>
      <c r="H45" s="136"/>
      <c r="I45" s="135"/>
      <c r="J45" s="136"/>
      <c r="K45" s="146">
        <f>SUM(K21:K44)</f>
        <v>5.25</v>
      </c>
    </row>
    <row r="46" spans="2:11" x14ac:dyDescent="0.35">
      <c r="B46" s="143" t="s">
        <v>5</v>
      </c>
      <c r="C46" s="143"/>
      <c r="D46" s="119"/>
      <c r="E46" s="154">
        <v>0.15</v>
      </c>
      <c r="F46" s="128"/>
      <c r="G46" s="128"/>
      <c r="H46" s="147"/>
      <c r="I46" s="148"/>
      <c r="J46" s="147"/>
      <c r="K46" s="147">
        <f>K45*E46</f>
        <v>0.78749999999999998</v>
      </c>
    </row>
    <row r="47" spans="2:11" x14ac:dyDescent="0.35">
      <c r="B47" s="142"/>
      <c r="C47" s="142"/>
      <c r="D47" s="156"/>
      <c r="E47" s="156"/>
      <c r="F47" s="119"/>
      <c r="G47" s="119"/>
      <c r="H47" s="146"/>
      <c r="I47" s="155"/>
      <c r="J47" s="146"/>
      <c r="K47" s="146"/>
    </row>
    <row r="48" spans="2:11" ht="24" thickBot="1" x14ac:dyDescent="0.4">
      <c r="B48" s="149" t="s">
        <v>27</v>
      </c>
      <c r="C48" s="150"/>
      <c r="D48" s="150"/>
      <c r="E48" s="150"/>
      <c r="F48" s="150"/>
      <c r="G48" s="150"/>
      <c r="H48" s="151"/>
      <c r="I48" s="152"/>
      <c r="J48" s="151"/>
      <c r="K48" s="153">
        <f>SUM(K45:K46)</f>
        <v>6.0374999999999996</v>
      </c>
    </row>
    <row r="49" spans="2:21" ht="24" thickTop="1" x14ac:dyDescent="0.35"/>
    <row r="59" spans="2:21" s="109" customFormat="1" x14ac:dyDescent="0.35">
      <c r="B59" s="109" t="s">
        <v>77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</row>
  </sheetData>
  <protectedRanges>
    <protectedRange sqref="E46" name="Bereich1"/>
  </protectedRanges>
  <mergeCells count="2">
    <mergeCell ref="B8:B9"/>
    <mergeCell ref="E20:F20"/>
  </mergeCells>
  <printOptions horizontalCentered="1"/>
  <pageMargins left="0.59055118110236227" right="0.19685039370078741" top="0.27559055118110237" bottom="0.35433070866141736" header="0.15748031496062992" footer="0.15748031496062992"/>
  <pageSetup paperSize="9" scale="66" orientation="landscape" horizontalDpi="300" verticalDpi="300" r:id="rId1"/>
  <headerFooter alignWithMargins="0">
    <oddHeader>&amp;C&amp;A]</oddHeader>
    <oddFooter>&amp;L&amp;D &amp;F &amp;A&amp;C &amp;R&amp;N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2"/>
    <pageSetUpPr fitToPage="1"/>
  </sheetPr>
  <dimension ref="B2:L51"/>
  <sheetViews>
    <sheetView zoomScale="80" workbookViewId="0">
      <pane xSplit="2" ySplit="1" topLeftCell="C5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2.75" x14ac:dyDescent="0.2"/>
  <cols>
    <col min="1" max="1" width="2.140625" customWidth="1"/>
    <col min="2" max="2" width="47.85546875" customWidth="1"/>
    <col min="3" max="3" width="33.28515625" customWidth="1"/>
    <col min="4" max="4" width="5.85546875" style="52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20" customWidth="1"/>
    <col min="11" max="11" width="25.42578125" customWidth="1"/>
    <col min="12" max="12" width="2.140625" customWidth="1"/>
  </cols>
  <sheetData>
    <row r="2" spans="2:11" ht="47.25" customHeight="1" x14ac:dyDescent="0.5">
      <c r="B2" s="8" t="s">
        <v>10</v>
      </c>
      <c r="C2" s="9"/>
    </row>
    <row r="3" spans="2:11" ht="35.25" customHeight="1" x14ac:dyDescent="0.4">
      <c r="B3" s="63" t="s">
        <v>86</v>
      </c>
      <c r="C3" s="164"/>
      <c r="D3" s="165"/>
    </row>
    <row r="4" spans="2:11" x14ac:dyDescent="0.2">
      <c r="B4" s="10"/>
      <c r="K4" s="11" t="s">
        <v>60</v>
      </c>
    </row>
    <row r="5" spans="2:11" x14ac:dyDescent="0.2">
      <c r="B5" s="64" t="s">
        <v>61</v>
      </c>
      <c r="D5"/>
      <c r="K5" s="11" t="s">
        <v>11</v>
      </c>
    </row>
    <row r="6" spans="2:11" x14ac:dyDescent="0.2">
      <c r="B6" s="10" t="s">
        <v>12</v>
      </c>
      <c r="K6" s="11" t="s">
        <v>13</v>
      </c>
    </row>
    <row r="7" spans="2:11" ht="13.5" thickBot="1" x14ac:dyDescent="0.25">
      <c r="B7" s="12"/>
      <c r="C7" s="12"/>
      <c r="D7" s="53"/>
      <c r="E7" s="12"/>
      <c r="F7" s="12"/>
      <c r="G7" s="12"/>
      <c r="H7" s="12"/>
      <c r="I7" s="12"/>
      <c r="J7" s="12"/>
      <c r="K7" s="13"/>
    </row>
    <row r="8" spans="2:11" ht="12.75" customHeight="1" x14ac:dyDescent="0.2">
      <c r="B8" s="166" t="s">
        <v>14</v>
      </c>
      <c r="C8" s="14"/>
      <c r="D8" s="54"/>
      <c r="E8" s="15"/>
      <c r="F8" s="15"/>
      <c r="G8" s="15"/>
      <c r="H8" s="15"/>
      <c r="I8" s="15"/>
      <c r="J8" s="15"/>
      <c r="K8" s="16"/>
    </row>
    <row r="9" spans="2:11" ht="12.75" customHeight="1" x14ac:dyDescent="0.2">
      <c r="B9" s="167"/>
      <c r="C9" t="s">
        <v>15</v>
      </c>
      <c r="D9" s="54"/>
      <c r="E9" s="15"/>
      <c r="F9" s="15"/>
      <c r="G9" s="15"/>
      <c r="H9" s="15"/>
      <c r="I9" s="15"/>
      <c r="J9" s="15"/>
      <c r="K9" s="16"/>
    </row>
    <row r="10" spans="2:11" x14ac:dyDescent="0.2">
      <c r="B10" s="167"/>
    </row>
    <row r="11" spans="2:11" ht="12.75" customHeight="1" x14ac:dyDescent="0.25">
      <c r="B11" s="19"/>
      <c r="C11" s="3" t="s">
        <v>16</v>
      </c>
      <c r="D11" s="55"/>
      <c r="E11" s="18"/>
      <c r="F11" s="18"/>
      <c r="G11" s="18"/>
      <c r="H11" s="18"/>
      <c r="I11" s="18"/>
      <c r="J11" s="18"/>
      <c r="K11" s="18"/>
    </row>
    <row r="12" spans="2:11" ht="13.5" customHeight="1" x14ac:dyDescent="0.25">
      <c r="B12" s="19"/>
      <c r="C12" s="18" t="s">
        <v>17</v>
      </c>
      <c r="D12" s="55"/>
      <c r="E12" s="20"/>
      <c r="F12" s="18"/>
      <c r="G12" s="18"/>
      <c r="H12" s="18"/>
      <c r="I12" s="18"/>
      <c r="J12" s="18"/>
      <c r="K12" s="18"/>
    </row>
    <row r="13" spans="2:11" ht="19.5" customHeight="1" x14ac:dyDescent="0.25">
      <c r="B13" s="19"/>
      <c r="C13" s="18" t="s">
        <v>18</v>
      </c>
      <c r="D13" s="55"/>
      <c r="E13" s="21">
        <f>$E$12/60</f>
        <v>0</v>
      </c>
      <c r="F13" s="18"/>
      <c r="G13" s="18"/>
      <c r="H13" s="18"/>
      <c r="I13" s="18"/>
      <c r="J13" s="18"/>
      <c r="K13" s="18"/>
    </row>
    <row r="14" spans="2:11" ht="18.75" customHeight="1" x14ac:dyDescent="0.25">
      <c r="B14" s="19"/>
      <c r="C14" s="18"/>
      <c r="D14" s="55"/>
      <c r="E14" s="21"/>
      <c r="F14" s="18"/>
      <c r="G14" s="18"/>
      <c r="H14" s="18"/>
      <c r="I14" s="18"/>
      <c r="J14" s="18"/>
      <c r="K14" s="18"/>
    </row>
    <row r="15" spans="2:11" ht="18.75" customHeight="1" x14ac:dyDescent="0.25">
      <c r="B15" s="19"/>
      <c r="C15" s="3" t="s">
        <v>19</v>
      </c>
      <c r="D15" s="55"/>
      <c r="E15" s="21"/>
      <c r="F15" s="18"/>
      <c r="G15" s="18"/>
      <c r="H15" s="18"/>
      <c r="I15" s="18"/>
      <c r="J15" s="18"/>
      <c r="K15" s="18"/>
    </row>
    <row r="16" spans="2:11" ht="18.75" customHeight="1" x14ac:dyDescent="0.25">
      <c r="B16" s="19"/>
      <c r="C16" s="1" t="s">
        <v>20</v>
      </c>
      <c r="D16" s="55" t="s">
        <v>38</v>
      </c>
      <c r="E16" s="20"/>
      <c r="F16" s="18"/>
      <c r="G16" s="18"/>
      <c r="H16" s="18"/>
      <c r="I16" s="18"/>
      <c r="J16" s="18"/>
      <c r="K16" s="18"/>
    </row>
    <row r="17" spans="2:12" ht="18.75" customHeight="1" x14ac:dyDescent="0.25">
      <c r="B17" s="19"/>
      <c r="C17" s="1" t="s">
        <v>33</v>
      </c>
      <c r="D17" s="55" t="s">
        <v>45</v>
      </c>
      <c r="E17" s="20"/>
      <c r="F17" s="18"/>
      <c r="G17" s="18"/>
      <c r="H17" s="18"/>
      <c r="I17" s="18"/>
      <c r="J17" s="18"/>
      <c r="K17" s="18"/>
    </row>
    <row r="18" spans="2:12" ht="18.75" customHeight="1" x14ac:dyDescent="0.25">
      <c r="B18" s="19"/>
      <c r="C18" s="1" t="s">
        <v>49</v>
      </c>
      <c r="D18" s="55" t="s">
        <v>38</v>
      </c>
      <c r="E18" s="20"/>
      <c r="F18" s="18"/>
      <c r="G18" s="18"/>
      <c r="H18" s="18"/>
      <c r="I18" s="18"/>
      <c r="J18" s="18"/>
      <c r="K18" s="18"/>
    </row>
    <row r="19" spans="2:12" ht="18.75" customHeight="1" x14ac:dyDescent="0.2">
      <c r="B19" s="19"/>
      <c r="D19" s="61"/>
      <c r="F19" s="18"/>
      <c r="G19" s="18"/>
      <c r="H19" s="18"/>
      <c r="I19" s="18"/>
      <c r="J19" s="18"/>
      <c r="K19" s="18"/>
    </row>
    <row r="20" spans="2:12" ht="12.75" customHeight="1" thickBot="1" x14ac:dyDescent="0.3">
      <c r="B20" s="22"/>
      <c r="C20" s="23"/>
      <c r="D20" s="56"/>
      <c r="E20" s="25"/>
      <c r="F20" s="24"/>
      <c r="G20" s="24"/>
      <c r="H20" s="24"/>
      <c r="I20" s="24"/>
      <c r="J20" s="24"/>
      <c r="K20" s="24"/>
    </row>
    <row r="21" spans="2:12" ht="12.75" customHeight="1" x14ac:dyDescent="0.25">
      <c r="B21" s="19"/>
      <c r="C21" s="1"/>
      <c r="D21" s="55"/>
      <c r="E21" s="21"/>
      <c r="F21" s="18"/>
      <c r="G21" s="18"/>
      <c r="H21" s="18"/>
      <c r="I21" s="18"/>
      <c r="J21" s="18"/>
      <c r="K21" s="18"/>
    </row>
    <row r="22" spans="2:12" ht="15.75" x14ac:dyDescent="0.25">
      <c r="B22" s="26"/>
      <c r="C22" s="26"/>
      <c r="D22" s="57"/>
      <c r="E22" s="27" t="s">
        <v>21</v>
      </c>
      <c r="F22" s="27"/>
      <c r="G22" s="28"/>
      <c r="H22" s="30" t="s">
        <v>22</v>
      </c>
      <c r="I22" s="27"/>
      <c r="J22" s="29" t="s">
        <v>23</v>
      </c>
      <c r="K22" s="30" t="s">
        <v>24</v>
      </c>
      <c r="L22" s="17"/>
    </row>
    <row r="23" spans="2:12" ht="15.75" x14ac:dyDescent="0.25">
      <c r="B23" s="3" t="s">
        <v>0</v>
      </c>
      <c r="C23" s="1"/>
      <c r="D23" s="55"/>
      <c r="E23" s="31">
        <v>1</v>
      </c>
      <c r="F23" s="1" t="s">
        <v>1</v>
      </c>
      <c r="G23" s="1"/>
      <c r="H23" s="32">
        <f>$E$13</f>
        <v>0</v>
      </c>
      <c r="I23" s="2"/>
      <c r="J23" s="4">
        <f>H23*E23</f>
        <v>0</v>
      </c>
      <c r="K23" s="4">
        <f>J23</f>
        <v>0</v>
      </c>
    </row>
    <row r="24" spans="2:12" ht="15.75" x14ac:dyDescent="0.25">
      <c r="B24" s="1"/>
      <c r="C24" s="3"/>
      <c r="D24" s="55"/>
      <c r="E24" s="33"/>
      <c r="F24" s="33"/>
      <c r="G24" s="33"/>
      <c r="H24" s="32"/>
      <c r="I24" s="2"/>
      <c r="J24" s="4"/>
      <c r="K24" s="4"/>
    </row>
    <row r="25" spans="2:12" ht="15.75" x14ac:dyDescent="0.25">
      <c r="B25" s="3" t="s">
        <v>25</v>
      </c>
      <c r="C25" s="1"/>
      <c r="D25" s="55"/>
      <c r="E25" s="31">
        <v>2</v>
      </c>
      <c r="F25" s="33" t="s">
        <v>1</v>
      </c>
      <c r="G25" s="33"/>
      <c r="H25" s="32">
        <f>$E$13</f>
        <v>0</v>
      </c>
      <c r="I25" s="2"/>
      <c r="J25" s="4">
        <f>H25*E25</f>
        <v>0</v>
      </c>
      <c r="K25" s="4"/>
    </row>
    <row r="26" spans="2:12" ht="15.75" x14ac:dyDescent="0.25">
      <c r="B26" s="1" t="s">
        <v>7</v>
      </c>
      <c r="C26" s="1"/>
      <c r="D26" s="55"/>
      <c r="E26" s="33">
        <v>0.15</v>
      </c>
      <c r="F26" s="33" t="s">
        <v>2</v>
      </c>
      <c r="G26" s="33"/>
      <c r="H26" s="32">
        <f>$E$16</f>
        <v>0</v>
      </c>
      <c r="I26" s="2"/>
      <c r="J26" s="4">
        <f>H26*E26</f>
        <v>0</v>
      </c>
      <c r="K26" s="5">
        <f>J26+J25</f>
        <v>0</v>
      </c>
    </row>
    <row r="27" spans="2:12" ht="15.75" x14ac:dyDescent="0.25">
      <c r="B27" s="1"/>
      <c r="C27" s="3"/>
      <c r="D27" s="55"/>
      <c r="F27" s="33"/>
      <c r="G27" s="33"/>
      <c r="H27" s="32"/>
      <c r="I27" s="2"/>
      <c r="J27" s="4"/>
      <c r="K27" s="1"/>
    </row>
    <row r="28" spans="2:12" ht="15.75" x14ac:dyDescent="0.25">
      <c r="B28" s="3" t="s">
        <v>34</v>
      </c>
      <c r="C28" s="1"/>
      <c r="D28" s="55"/>
      <c r="E28" s="31">
        <v>15</v>
      </c>
      <c r="F28" s="1" t="s">
        <v>1</v>
      </c>
      <c r="G28" s="1"/>
      <c r="H28" s="32">
        <f>$E$13</f>
        <v>0</v>
      </c>
      <c r="I28" s="2"/>
      <c r="J28" s="4">
        <f>H28*E28</f>
        <v>0</v>
      </c>
      <c r="K28" s="4"/>
    </row>
    <row r="29" spans="2:12" ht="15.75" x14ac:dyDescent="0.25">
      <c r="B29" s="1" t="s">
        <v>50</v>
      </c>
      <c r="C29" s="1"/>
      <c r="D29" s="55"/>
      <c r="E29" s="33">
        <v>3</v>
      </c>
      <c r="F29" s="1" t="s">
        <v>31</v>
      </c>
      <c r="G29" s="1"/>
      <c r="H29" s="32">
        <f>$E$17</f>
        <v>0</v>
      </c>
      <c r="I29" s="2"/>
      <c r="J29" s="4">
        <f>H29*E29</f>
        <v>0</v>
      </c>
      <c r="K29" s="4"/>
    </row>
    <row r="30" spans="2:12" ht="15.75" x14ac:dyDescent="0.25">
      <c r="B30" s="1" t="s">
        <v>35</v>
      </c>
      <c r="C30" s="1"/>
      <c r="D30" s="55"/>
      <c r="E30" s="33">
        <v>5</v>
      </c>
      <c r="F30" s="1" t="s">
        <v>1</v>
      </c>
      <c r="G30" s="1"/>
      <c r="H30" s="32">
        <f>H23</f>
        <v>0</v>
      </c>
      <c r="I30" s="2"/>
      <c r="J30" s="4">
        <f>H30*E30</f>
        <v>0</v>
      </c>
      <c r="K30" s="4">
        <f>J30+J29+J28</f>
        <v>0</v>
      </c>
    </row>
    <row r="31" spans="2:12" ht="15.75" x14ac:dyDescent="0.25">
      <c r="B31" s="1"/>
      <c r="C31" s="1"/>
      <c r="D31" s="55"/>
      <c r="E31" s="33"/>
      <c r="F31" s="1"/>
      <c r="G31" s="1"/>
      <c r="H31" s="32"/>
      <c r="I31" s="2"/>
      <c r="J31" s="4"/>
      <c r="K31" s="4"/>
    </row>
    <row r="32" spans="2:12" ht="15.75" x14ac:dyDescent="0.25">
      <c r="B32" s="3" t="s">
        <v>59</v>
      </c>
      <c r="C32" s="1"/>
      <c r="D32" s="1"/>
      <c r="E32" s="31">
        <v>5</v>
      </c>
      <c r="F32" s="1" t="s">
        <v>1</v>
      </c>
      <c r="G32" s="1"/>
      <c r="H32" s="32">
        <f>E13</f>
        <v>0</v>
      </c>
      <c r="I32" s="2"/>
      <c r="J32" s="4">
        <f>H32*E32</f>
        <v>0</v>
      </c>
      <c r="K32" s="4"/>
    </row>
    <row r="33" spans="2:11" ht="15" x14ac:dyDescent="0.2">
      <c r="B33" s="1" t="s">
        <v>44</v>
      </c>
      <c r="C33" s="1"/>
      <c r="D33" s="1"/>
      <c r="E33" s="33">
        <v>0.125</v>
      </c>
      <c r="F33" s="1" t="s">
        <v>2</v>
      </c>
      <c r="G33" s="1"/>
      <c r="H33" s="65">
        <f>E18</f>
        <v>0</v>
      </c>
      <c r="I33" s="2"/>
      <c r="J33" s="4">
        <f>H36*E33</f>
        <v>0</v>
      </c>
      <c r="K33" s="4">
        <f>J33+J32</f>
        <v>0</v>
      </c>
    </row>
    <row r="34" spans="2:11" ht="9.75" customHeight="1" x14ac:dyDescent="0.25">
      <c r="B34" s="1"/>
      <c r="C34" s="1"/>
      <c r="D34" s="55"/>
      <c r="E34" s="33"/>
      <c r="F34" s="1"/>
      <c r="G34" s="1"/>
      <c r="H34" s="32"/>
      <c r="I34" s="2"/>
      <c r="J34" s="4"/>
      <c r="K34" s="4"/>
    </row>
    <row r="35" spans="2:11" ht="15.75" x14ac:dyDescent="0.25">
      <c r="B35" s="3" t="s">
        <v>48</v>
      </c>
      <c r="C35" s="1"/>
      <c r="D35" s="1"/>
      <c r="E35" s="31">
        <v>5</v>
      </c>
      <c r="F35" s="1" t="s">
        <v>1</v>
      </c>
      <c r="G35" s="1"/>
      <c r="H35" s="32">
        <f>H23</f>
        <v>0</v>
      </c>
      <c r="I35" s="2"/>
      <c r="J35" s="4">
        <f>H35*E35</f>
        <v>0</v>
      </c>
      <c r="K35" s="4"/>
    </row>
    <row r="36" spans="2:11" ht="15" x14ac:dyDescent="0.2">
      <c r="B36" s="1" t="s">
        <v>44</v>
      </c>
      <c r="C36" s="1"/>
      <c r="D36" s="1"/>
      <c r="E36" s="33">
        <v>0.125</v>
      </c>
      <c r="F36" s="1" t="s">
        <v>2</v>
      </c>
      <c r="G36" s="1"/>
      <c r="H36" s="32">
        <f>E18</f>
        <v>0</v>
      </c>
      <c r="I36" s="2"/>
      <c r="J36" s="4">
        <f>H36*E36</f>
        <v>0</v>
      </c>
      <c r="K36" s="4">
        <f>J36+J35</f>
        <v>0</v>
      </c>
    </row>
    <row r="37" spans="2:11" ht="8.25" customHeight="1" x14ac:dyDescent="0.2">
      <c r="B37" s="1"/>
      <c r="C37" s="1"/>
      <c r="D37" s="1"/>
      <c r="E37" s="33"/>
      <c r="F37" s="1"/>
      <c r="G37" s="1"/>
      <c r="H37" s="32"/>
      <c r="I37" s="2"/>
      <c r="J37" s="4"/>
      <c r="K37" s="4"/>
    </row>
    <row r="38" spans="2:11" ht="15.75" x14ac:dyDescent="0.25">
      <c r="B38" s="3" t="s">
        <v>37</v>
      </c>
      <c r="C38" s="1"/>
      <c r="D38" s="1"/>
      <c r="E38" s="31">
        <v>5</v>
      </c>
      <c r="F38" s="1" t="s">
        <v>1</v>
      </c>
      <c r="G38" s="1"/>
      <c r="H38" s="32">
        <f>H23</f>
        <v>0</v>
      </c>
      <c r="I38" s="2"/>
      <c r="J38" s="4">
        <f>H38*E38</f>
        <v>0</v>
      </c>
      <c r="K38" s="4"/>
    </row>
    <row r="39" spans="2:11" ht="15" x14ac:dyDescent="0.2">
      <c r="B39" s="1" t="s">
        <v>44</v>
      </c>
      <c r="C39" s="1"/>
      <c r="D39" s="1"/>
      <c r="E39" s="33">
        <v>0.125</v>
      </c>
      <c r="F39" s="1" t="s">
        <v>2</v>
      </c>
      <c r="G39" s="1"/>
      <c r="H39" s="32">
        <f>E18</f>
        <v>0</v>
      </c>
      <c r="I39" s="2"/>
      <c r="J39" s="4">
        <f>H39*E39</f>
        <v>0</v>
      </c>
      <c r="K39" s="4">
        <f>J39+J38</f>
        <v>0</v>
      </c>
    </row>
    <row r="40" spans="2:11" ht="15" x14ac:dyDescent="0.2">
      <c r="B40" s="1"/>
      <c r="C40" s="1"/>
      <c r="D40" s="1"/>
      <c r="E40" s="33"/>
      <c r="F40" s="1"/>
      <c r="G40" s="1"/>
      <c r="H40" s="32"/>
      <c r="I40" s="2"/>
      <c r="J40" s="4"/>
      <c r="K40" s="4"/>
    </row>
    <row r="41" spans="2:11" ht="15.75" x14ac:dyDescent="0.25">
      <c r="B41" s="3" t="s">
        <v>41</v>
      </c>
      <c r="F41" s="1"/>
      <c r="G41" s="1"/>
      <c r="H41" s="32"/>
      <c r="I41" s="2"/>
      <c r="J41" s="4">
        <v>5</v>
      </c>
      <c r="K41" s="4">
        <f>J41</f>
        <v>5</v>
      </c>
    </row>
    <row r="42" spans="2:11" ht="15.75" x14ac:dyDescent="0.25">
      <c r="B42" s="1"/>
      <c r="C42" s="40"/>
      <c r="D42" s="58"/>
      <c r="F42" s="1"/>
      <c r="G42" s="1"/>
      <c r="H42" s="32"/>
      <c r="I42" s="2"/>
      <c r="J42" s="4"/>
      <c r="K42" s="4"/>
    </row>
    <row r="43" spans="2:11" ht="15.75" x14ac:dyDescent="0.25">
      <c r="B43" s="34" t="s">
        <v>3</v>
      </c>
      <c r="C43" s="34"/>
      <c r="D43" s="57"/>
      <c r="E43" s="35">
        <v>0.05</v>
      </c>
      <c r="F43" s="26"/>
      <c r="G43" s="26"/>
      <c r="H43" s="7" t="s">
        <v>4</v>
      </c>
      <c r="I43" s="36"/>
      <c r="J43" s="7">
        <f>J41+J39+J36+J33+J29+J26</f>
        <v>5</v>
      </c>
      <c r="K43" s="37">
        <f>J43*E43</f>
        <v>0.25</v>
      </c>
    </row>
    <row r="44" spans="2:11" ht="15" x14ac:dyDescent="0.2">
      <c r="B44" s="1"/>
      <c r="F44" s="1"/>
      <c r="G44" s="1"/>
      <c r="H44" s="4"/>
      <c r="I44" s="2"/>
      <c r="J44" s="4"/>
      <c r="K44" s="6">
        <f>SUM(K23:K43)</f>
        <v>5.25</v>
      </c>
    </row>
    <row r="45" spans="2:11" ht="15.75" x14ac:dyDescent="0.25">
      <c r="B45" s="34" t="s">
        <v>5</v>
      </c>
      <c r="C45" s="34"/>
      <c r="D45" s="57"/>
      <c r="E45" s="38">
        <v>0.15</v>
      </c>
      <c r="F45" s="26"/>
      <c r="G45" s="26"/>
      <c r="H45" s="37"/>
      <c r="I45" s="39"/>
      <c r="J45" s="37"/>
      <c r="K45" s="37">
        <f>K44*E45</f>
        <v>0.78749999999999998</v>
      </c>
    </row>
    <row r="46" spans="2:11" ht="15.75" x14ac:dyDescent="0.25">
      <c r="B46" s="40"/>
      <c r="F46" s="41"/>
      <c r="G46" s="41"/>
      <c r="H46" s="6"/>
      <c r="I46" s="43"/>
      <c r="J46" s="6"/>
      <c r="K46" s="6"/>
    </row>
    <row r="47" spans="2:11" ht="16.5" thickBot="1" x14ac:dyDescent="0.3">
      <c r="B47" s="44" t="s">
        <v>27</v>
      </c>
      <c r="C47" s="45"/>
      <c r="D47" s="59"/>
      <c r="E47" s="45"/>
      <c r="F47" s="45"/>
      <c r="G47" s="45"/>
      <c r="H47" s="46"/>
      <c r="I47" s="47"/>
      <c r="J47" s="46"/>
      <c r="K47" s="48">
        <f>SUM(K44:K45)</f>
        <v>6.0374999999999996</v>
      </c>
    </row>
    <row r="48" spans="2:11" ht="13.5" thickTop="1" x14ac:dyDescent="0.2"/>
    <row r="51" spans="4:4" x14ac:dyDescent="0.2">
      <c r="D51" s="60"/>
    </row>
  </sheetData>
  <protectedRanges>
    <protectedRange sqref="E12 E45 E16:E18" name="Bereich1"/>
  </protectedRanges>
  <mergeCells count="1">
    <mergeCell ref="B8:B10"/>
  </mergeCells>
  <phoneticPr fontId="0" type="noConversion"/>
  <printOptions horizontalCentered="1"/>
  <pageMargins left="0.59055118110236227" right="0.19685039370078741" top="0.56000000000000005" bottom="0.49" header="0.37" footer="0.24"/>
  <pageSetup paperSize="9" scale="67" orientation="landscape" horizontalDpi="300" verticalDpi="300" r:id="rId1"/>
  <headerFooter alignWithMargins="0">
    <oddFooter>&amp;L&amp;D &amp;F &amp;A&amp;C 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Whitboardfinish Magnetplatten </vt:lpstr>
      <vt:lpstr>Whiteboardfinish Magnetspachtel</vt:lpstr>
      <vt:lpstr>Whiteboardfinish m. Magnetfarbe</vt:lpstr>
      <vt:lpstr>Whitboardfinish Magnetvlies</vt:lpstr>
      <vt:lpstr>Whiteboardfinish ohne Magnetha.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Firma Milacor</dc:creator>
  <cp:lastModifiedBy>Sascha Wiemann</cp:lastModifiedBy>
  <cp:lastPrinted>2010-06-26T08:18:40Z</cp:lastPrinted>
  <dcterms:created xsi:type="dcterms:W3CDTF">2004-08-22T09:23:32Z</dcterms:created>
  <dcterms:modified xsi:type="dcterms:W3CDTF">2018-07-25T07:34:01Z</dcterms:modified>
</cp:coreProperties>
</file>